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8" activeTab="16"/>
  </bookViews>
  <sheets>
    <sheet name="EMV RC1 Johvi" sheetId="1" r:id="rId1"/>
    <sheet name="EMV F2A jun" sheetId="2" r:id="rId2"/>
    <sheet name="EMV F2B_F4B jun" sheetId="3" r:id="rId3"/>
    <sheet name="F2D Bitterfeld" sheetId="4" r:id="rId4"/>
    <sheet name="F2D Sebnitz" sheetId="5" r:id="rId5"/>
    <sheet name="EMV F2A F2B F4B" sheetId="6" r:id="rId6"/>
    <sheet name="EMV RC2 Johvi" sheetId="7" r:id="rId7"/>
    <sheet name="EMV RCopen1 Johvi" sheetId="8" r:id="rId8"/>
    <sheet name="EMV RCopen2 Johvi" sheetId="9" r:id="rId9"/>
    <sheet name="F2D Vilnius" sheetId="10" r:id="rId10"/>
    <sheet name="EMV RC3 Johvi" sheetId="11" r:id="rId11"/>
    <sheet name="RC_itogi" sheetId="12" r:id="rId12"/>
    <sheet name="RCopen_itogi" sheetId="13" r:id="rId13"/>
    <sheet name="Johvi Karikas F2B F4B" sheetId="14" r:id="rId14"/>
    <sheet name="F2D Ukraina" sheetId="15" r:id="rId15"/>
    <sheet name="F1D" sheetId="16" r:id="rId16"/>
    <sheet name="Piter F2D" sheetId="17" r:id="rId17"/>
  </sheets>
  <definedNames/>
  <calcPr fullCalcOnLoad="1"/>
</workbook>
</file>

<file path=xl/sharedStrings.xml><?xml version="1.0" encoding="utf-8"?>
<sst xmlns="http://schemas.openxmlformats.org/spreadsheetml/2006/main" count="2915" uniqueCount="1141">
  <si>
    <t>Jõhvi</t>
  </si>
  <si>
    <t>Eesti Meistrivõistlused*</t>
  </si>
  <si>
    <t>R/C Combat 1:12   1 etapp</t>
  </si>
  <si>
    <t>Nimi</t>
  </si>
  <si>
    <t>Tulemused</t>
  </si>
  <si>
    <t>Punktid</t>
  </si>
  <si>
    <t>Final</t>
  </si>
  <si>
    <t>Kokku</t>
  </si>
  <si>
    <t>Koht</t>
  </si>
  <si>
    <t>1 tuur</t>
  </si>
  <si>
    <t>2 tuur</t>
  </si>
  <si>
    <t>3 tuur</t>
  </si>
  <si>
    <t>Summa</t>
  </si>
  <si>
    <t>Varfolomejev Dmitri</t>
  </si>
  <si>
    <t>6m 31s + 100 + 50</t>
  </si>
  <si>
    <t>3m 33s + 50</t>
  </si>
  <si>
    <t>3m 57s + 50</t>
  </si>
  <si>
    <t>6m 13s + 50</t>
  </si>
  <si>
    <t>Dubrovin Andrei</t>
  </si>
  <si>
    <t>6m 25s</t>
  </si>
  <si>
    <t>5m 00s + 50</t>
  </si>
  <si>
    <t>6m 35s + 50</t>
  </si>
  <si>
    <t>6m 10s + 50</t>
  </si>
  <si>
    <t>Šalkauskas Romas</t>
  </si>
  <si>
    <t>0m 39s + 50</t>
  </si>
  <si>
    <t>5m 09s + 50</t>
  </si>
  <si>
    <t>1m 29s + 50</t>
  </si>
  <si>
    <t>5m 57s + 50</t>
  </si>
  <si>
    <t>Tšukov Sergei</t>
  </si>
  <si>
    <t>4m 25s – 200 + 50</t>
  </si>
  <si>
    <t>0m 07s</t>
  </si>
  <si>
    <t>6m 27s + 50</t>
  </si>
  <si>
    <t>4m 54s + 50</t>
  </si>
  <si>
    <t>Kassimov Viktor</t>
  </si>
  <si>
    <t>1m 10s + 50</t>
  </si>
  <si>
    <t>2m 00s + 50</t>
  </si>
  <si>
    <t>0m 38s</t>
  </si>
  <si>
    <t>-</t>
  </si>
  <si>
    <t>Veselov Igor</t>
  </si>
  <si>
    <t>6m 18s – 200 + 50</t>
  </si>
  <si>
    <t>Gussev Gennadi</t>
  </si>
  <si>
    <t>5m 37s – 200 + 50</t>
  </si>
  <si>
    <t>0m 10s + 50</t>
  </si>
  <si>
    <t>0m 05s</t>
  </si>
  <si>
    <t>Diskvalifik.</t>
  </si>
  <si>
    <t>Peakohtunik: Genin Andrei</t>
  </si>
  <si>
    <t>* - ACES reeglid</t>
  </si>
  <si>
    <t>Kohtla-Järve</t>
  </si>
  <si>
    <t>Eesti Meistrivõistlused (junioorid)</t>
  </si>
  <si>
    <t xml:space="preserve">F2A </t>
  </si>
  <si>
    <t xml:space="preserve"> </t>
  </si>
  <si>
    <t>1 tuur (km/h)</t>
  </si>
  <si>
    <t>2 tuur (km/h)</t>
  </si>
  <si>
    <t>3 tuur (km/h)</t>
  </si>
  <si>
    <t>Nikolajev Roman</t>
  </si>
  <si>
    <t>Narva</t>
  </si>
  <si>
    <t>Trunov Sergei</t>
  </si>
  <si>
    <t>K-Järve</t>
  </si>
  <si>
    <t>Štšigletsov Andrei</t>
  </si>
  <si>
    <t>Narve</t>
  </si>
  <si>
    <t>92,0</t>
  </si>
  <si>
    <t>Ivanov Kirill</t>
  </si>
  <si>
    <t>Žogal Artem</t>
  </si>
  <si>
    <t>80,0</t>
  </si>
  <si>
    <t>Tšernõšov Danil</t>
  </si>
  <si>
    <t>Peakohtunik : Genin Andrei</t>
  </si>
  <si>
    <t xml:space="preserve">F2B </t>
  </si>
  <si>
    <t>Tulemus</t>
  </si>
  <si>
    <t>GIldi Aleksandr</t>
  </si>
  <si>
    <t>Sillamäe</t>
  </si>
  <si>
    <t>Malinovski Aleksandr</t>
  </si>
  <si>
    <t xml:space="preserve">F4B </t>
  </si>
  <si>
    <t>Endergebnis</t>
  </si>
  <si>
    <t>Catagorie: F2D – Combat</t>
  </si>
  <si>
    <t>© A.+H.Suchi, MSFV Bitterfeld e.V.</t>
  </si>
  <si>
    <t>XIV. IKR-Pokalwettbewerb 29.April – 1.Mai 2006</t>
  </si>
  <si>
    <t>Rank</t>
  </si>
  <si>
    <t>Start. No.</t>
  </si>
  <si>
    <t>Name</t>
  </si>
  <si>
    <t>Country</t>
  </si>
  <si>
    <t>Jun</t>
  </si>
  <si>
    <t>Total</t>
  </si>
  <si>
    <t>D10</t>
  </si>
  <si>
    <t>Wakkerman Loet</t>
  </si>
  <si>
    <t>NED</t>
  </si>
  <si>
    <t>SEN</t>
  </si>
  <si>
    <t>W</t>
  </si>
  <si>
    <t>L</t>
  </si>
  <si>
    <t>D7</t>
  </si>
  <si>
    <t>EST</t>
  </si>
  <si>
    <t xml:space="preserve">W </t>
  </si>
  <si>
    <t xml:space="preserve">L </t>
  </si>
  <si>
    <t>D34</t>
  </si>
  <si>
    <t>Kucera Pavel</t>
  </si>
  <si>
    <t>CZE</t>
  </si>
  <si>
    <t>D39</t>
  </si>
  <si>
    <t>Chorniy Stanislav</t>
  </si>
  <si>
    <t>UKR</t>
  </si>
  <si>
    <t>D43</t>
  </si>
  <si>
    <t xml:space="preserve">Krna Milan </t>
  </si>
  <si>
    <t>SVK</t>
  </si>
  <si>
    <t>D24</t>
  </si>
  <si>
    <t xml:space="preserve">Pedersen Christian </t>
  </si>
  <si>
    <t>DEN</t>
  </si>
  <si>
    <t>D17</t>
  </si>
  <si>
    <t>Wakkerman Monique</t>
  </si>
  <si>
    <t>D35</t>
  </si>
  <si>
    <t>Slezak Lubomir</t>
  </si>
  <si>
    <t>D19</t>
  </si>
  <si>
    <t>Horst Georg</t>
  </si>
  <si>
    <t>GER</t>
  </si>
  <si>
    <t>D12</t>
  </si>
  <si>
    <t>Königshofer Rudolf</t>
  </si>
  <si>
    <t>AUT</t>
  </si>
  <si>
    <t>D44</t>
  </si>
  <si>
    <t>Mons Francisco</t>
  </si>
  <si>
    <t>ESP</t>
  </si>
  <si>
    <t>D9</t>
  </si>
  <si>
    <t xml:space="preserve">Whillance Mike </t>
  </si>
  <si>
    <t xml:space="preserve">GBR </t>
  </si>
  <si>
    <t>D27</t>
  </si>
  <si>
    <t>Bjerager Ole</t>
  </si>
  <si>
    <t>D21</t>
  </si>
  <si>
    <t xml:space="preserve">Bukin Marat </t>
  </si>
  <si>
    <t xml:space="preserve">Gijsbertsen Bert </t>
  </si>
  <si>
    <t>D13</t>
  </si>
  <si>
    <t xml:space="preserve">Grange Peter </t>
  </si>
  <si>
    <t>GBR</t>
  </si>
  <si>
    <t>D20</t>
  </si>
  <si>
    <t xml:space="preserve">Horst Andre </t>
  </si>
  <si>
    <t>D46</t>
  </si>
  <si>
    <t xml:space="preserve">Mateo Manuel </t>
  </si>
  <si>
    <t>D29</t>
  </si>
  <si>
    <t xml:space="preserve">Staffel Günter </t>
  </si>
  <si>
    <t>D36</t>
  </si>
  <si>
    <t xml:space="preserve">Zahalka Martin </t>
  </si>
  <si>
    <t xml:space="preserve">Bernard Claude </t>
  </si>
  <si>
    <t xml:space="preserve">FRA </t>
  </si>
  <si>
    <t>D25</t>
  </si>
  <si>
    <t xml:space="preserve">Forbech Henning </t>
  </si>
  <si>
    <t xml:space="preserve">DEN </t>
  </si>
  <si>
    <t>D23</t>
  </si>
  <si>
    <t xml:space="preserve">Hostrup Niels </t>
  </si>
  <si>
    <t>D51</t>
  </si>
  <si>
    <t xml:space="preserve">Janssens Dimitry </t>
  </si>
  <si>
    <t xml:space="preserve">BEL </t>
  </si>
  <si>
    <t>D42</t>
  </si>
  <si>
    <t xml:space="preserve">Jelinek Lubor </t>
  </si>
  <si>
    <t xml:space="preserve">CZE </t>
  </si>
  <si>
    <t>D32</t>
  </si>
  <si>
    <t xml:space="preserve">Mühlparzer Armin </t>
  </si>
  <si>
    <t xml:space="preserve">AUT </t>
  </si>
  <si>
    <t>Teubel Steffen</t>
  </si>
  <si>
    <t>D16</t>
  </si>
  <si>
    <t xml:space="preserve">Voss Leo </t>
  </si>
  <si>
    <t>D18</t>
  </si>
  <si>
    <t xml:space="preserve">Wallner Andreas </t>
  </si>
  <si>
    <t>D37</t>
  </si>
  <si>
    <t xml:space="preserve">Zahalka Vaclav </t>
  </si>
  <si>
    <t>D22</t>
  </si>
  <si>
    <t xml:space="preserve">Brehm Eugen </t>
  </si>
  <si>
    <t>D41</t>
  </si>
  <si>
    <t xml:space="preserve">Dalibor Toman </t>
  </si>
  <si>
    <t>D49</t>
  </si>
  <si>
    <t xml:space="preserve">Hentschel Lothar </t>
  </si>
  <si>
    <t xml:space="preserve">GER </t>
  </si>
  <si>
    <t>D8</t>
  </si>
  <si>
    <t xml:space="preserve">Jalunins Boriss </t>
  </si>
  <si>
    <t>LAT</t>
  </si>
  <si>
    <t>D50</t>
  </si>
  <si>
    <t xml:space="preserve">Janssens Jean-Claude </t>
  </si>
  <si>
    <t>BEL</t>
  </si>
  <si>
    <t xml:space="preserve">Kuhn Peter </t>
  </si>
  <si>
    <t>D28</t>
  </si>
  <si>
    <t xml:space="preserve">Lysgaard Stehen </t>
  </si>
  <si>
    <t>D45</t>
  </si>
  <si>
    <t>Mateo Raul Manuel</t>
  </si>
  <si>
    <t>D31</t>
  </si>
  <si>
    <t>Mühlparzer Jürgen</t>
  </si>
  <si>
    <t>D47</t>
  </si>
  <si>
    <t xml:space="preserve">Riera Xavier </t>
  </si>
  <si>
    <t>FRA</t>
  </si>
  <si>
    <t>D69</t>
  </si>
  <si>
    <t xml:space="preserve">Schwarz Johann </t>
  </si>
  <si>
    <t>D15</t>
  </si>
  <si>
    <t xml:space="preserve">Thier Thomas </t>
  </si>
  <si>
    <t>13. Internationaler Sдchsischer Schweiz-Cup</t>
  </si>
  <si>
    <t>5. Werner Groth Memorial Cup F2A</t>
  </si>
  <si>
    <t>10.06. – 11.06.2006 Sebnitz</t>
  </si>
  <si>
    <t>Ergebnisse / Results F2D</t>
  </si>
  <si>
    <t>Platz</t>
  </si>
  <si>
    <t xml:space="preserve"> Name</t>
  </si>
  <si>
    <t xml:space="preserve"> Vorname</t>
  </si>
  <si>
    <t xml:space="preserve"> Land</t>
  </si>
  <si>
    <t>1</t>
  </si>
  <si>
    <t xml:space="preserve">Renton </t>
  </si>
  <si>
    <t>Christopher</t>
  </si>
  <si>
    <t>Pilot</t>
  </si>
  <si>
    <t>NZ</t>
  </si>
  <si>
    <t xml:space="preserve">Tukubayev </t>
  </si>
  <si>
    <t>Igor</t>
  </si>
  <si>
    <t>3</t>
  </si>
  <si>
    <t>Staffel</t>
  </si>
  <si>
    <t>Günter</t>
  </si>
  <si>
    <t>4</t>
  </si>
  <si>
    <t>Königshofer</t>
  </si>
  <si>
    <t>Rudolf</t>
  </si>
  <si>
    <t>5</t>
  </si>
  <si>
    <t xml:space="preserve">Myagkov </t>
  </si>
  <si>
    <t>Vladimir</t>
  </si>
  <si>
    <t>6</t>
  </si>
  <si>
    <t>Varfolomeyev</t>
  </si>
  <si>
    <t>Dmitri</t>
  </si>
  <si>
    <t>7</t>
  </si>
  <si>
    <t xml:space="preserve">Chorny </t>
  </si>
  <si>
    <t>Stanislav</t>
  </si>
  <si>
    <t>8</t>
  </si>
  <si>
    <t xml:space="preserve">Mühlparzer </t>
  </si>
  <si>
    <t>Armin</t>
  </si>
  <si>
    <t>9</t>
  </si>
  <si>
    <t xml:space="preserve">Myhajlov </t>
  </si>
  <si>
    <t>Denis</t>
  </si>
  <si>
    <t>10</t>
  </si>
  <si>
    <t>Jalunins</t>
  </si>
  <si>
    <t>Boris</t>
  </si>
  <si>
    <t>LET</t>
  </si>
  <si>
    <t>11</t>
  </si>
  <si>
    <t xml:space="preserve">Mateo </t>
  </si>
  <si>
    <t>Manuel</t>
  </si>
  <si>
    <t>12</t>
  </si>
  <si>
    <t>Päbler</t>
  </si>
  <si>
    <t>Alexander</t>
  </si>
  <si>
    <t>13</t>
  </si>
  <si>
    <t xml:space="preserve">Wakkerman </t>
  </si>
  <si>
    <t>Loet</t>
  </si>
  <si>
    <t>14</t>
  </si>
  <si>
    <t>Horst</t>
  </si>
  <si>
    <t>Georg</t>
  </si>
  <si>
    <t>15</t>
  </si>
  <si>
    <t xml:space="preserve">Lysgaard </t>
  </si>
  <si>
    <t>Steen</t>
  </si>
  <si>
    <t>16</t>
  </si>
  <si>
    <t xml:space="preserve">Mons </t>
  </si>
  <si>
    <t>Franzisco</t>
  </si>
  <si>
    <t>17</t>
  </si>
  <si>
    <t xml:space="preserve">Rioja </t>
  </si>
  <si>
    <t>Mario</t>
  </si>
  <si>
    <t>18</t>
  </si>
  <si>
    <t>Sadomov</t>
  </si>
  <si>
    <t>Pavlo</t>
  </si>
  <si>
    <t>19</t>
  </si>
  <si>
    <t xml:space="preserve">Uzkykh </t>
  </si>
  <si>
    <t>Sergiy</t>
  </si>
  <si>
    <t>20</t>
  </si>
  <si>
    <t xml:space="preserve">Brehm </t>
  </si>
  <si>
    <t>Eugen</t>
  </si>
  <si>
    <t>21</t>
  </si>
  <si>
    <t>Forbech</t>
  </si>
  <si>
    <t>Henning</t>
  </si>
  <si>
    <t>22</t>
  </si>
  <si>
    <t>Hentschel</t>
  </si>
  <si>
    <t>Lothar</t>
  </si>
  <si>
    <t>23</t>
  </si>
  <si>
    <t>Schwarz</t>
  </si>
  <si>
    <t>Johann</t>
  </si>
  <si>
    <t>24</t>
  </si>
  <si>
    <t xml:space="preserve">Serogin </t>
  </si>
  <si>
    <t>Dmytro</t>
  </si>
  <si>
    <t>25</t>
  </si>
  <si>
    <t xml:space="preserve">Smejkalova </t>
  </si>
  <si>
    <t>Simona</t>
  </si>
  <si>
    <t>26</t>
  </si>
  <si>
    <t>Tsukov</t>
  </si>
  <si>
    <t>Sergej</t>
  </si>
  <si>
    <t>27</t>
  </si>
  <si>
    <t>Monique</t>
  </si>
  <si>
    <t>28</t>
  </si>
  <si>
    <t xml:space="preserve">Zahalka </t>
  </si>
  <si>
    <t>Vaclav</t>
  </si>
  <si>
    <t>29</t>
  </si>
  <si>
    <t xml:space="preserve">Bukin </t>
  </si>
  <si>
    <t>Marat</t>
  </si>
  <si>
    <t>30</t>
  </si>
  <si>
    <t>Andre</t>
  </si>
  <si>
    <t>31</t>
  </si>
  <si>
    <t xml:space="preserve">Möbius </t>
  </si>
  <si>
    <t>Anja</t>
  </si>
  <si>
    <t>32</t>
  </si>
  <si>
    <t>Mühlparzer</t>
  </si>
  <si>
    <t>Jürgen</t>
  </si>
  <si>
    <t>33</t>
  </si>
  <si>
    <t>Platkausas</t>
  </si>
  <si>
    <t>Robertas</t>
  </si>
  <si>
    <t>LIT</t>
  </si>
  <si>
    <t>34</t>
  </si>
  <si>
    <t xml:space="preserve">Popowicz </t>
  </si>
  <si>
    <t>Grzegorz</t>
  </si>
  <si>
    <t>PL</t>
  </si>
  <si>
    <t>35</t>
  </si>
  <si>
    <t xml:space="preserve">Rastenis </t>
  </si>
  <si>
    <t>Audrius</t>
  </si>
  <si>
    <t>36</t>
  </si>
  <si>
    <t xml:space="preserve">Sablinskas </t>
  </si>
  <si>
    <t>Gintaras</t>
  </si>
  <si>
    <t>37</t>
  </si>
  <si>
    <t xml:space="preserve">Smejkal </t>
  </si>
  <si>
    <t>Radim</t>
  </si>
  <si>
    <t>38</t>
  </si>
  <si>
    <t xml:space="preserve">Sobala </t>
  </si>
  <si>
    <t>Piotr</t>
  </si>
  <si>
    <t>39</t>
  </si>
  <si>
    <t>Teubel</t>
  </si>
  <si>
    <t>Steffen</t>
  </si>
  <si>
    <t>40</t>
  </si>
  <si>
    <t xml:space="preserve">Voss </t>
  </si>
  <si>
    <t>Leo</t>
  </si>
  <si>
    <t>41</t>
  </si>
  <si>
    <t>Zahalka</t>
  </si>
  <si>
    <t>Martin</t>
  </si>
  <si>
    <t>Results / Ergebnisse Junioren</t>
  </si>
  <si>
    <t>Eesti Meistrivõistlused</t>
  </si>
  <si>
    <t>150,0</t>
  </si>
  <si>
    <t>0</t>
  </si>
  <si>
    <t>Strekatš Vladislav</t>
  </si>
  <si>
    <t>65,3</t>
  </si>
  <si>
    <t>70,6</t>
  </si>
  <si>
    <t>65,4</t>
  </si>
  <si>
    <t>F2B</t>
  </si>
  <si>
    <t>754</t>
  </si>
  <si>
    <t>880</t>
  </si>
  <si>
    <t>862</t>
  </si>
  <si>
    <t>1742</t>
  </si>
  <si>
    <t>Genin Andrei</t>
  </si>
  <si>
    <t>586</t>
  </si>
  <si>
    <t>606</t>
  </si>
  <si>
    <t>778</t>
  </si>
  <si>
    <t>1384</t>
  </si>
  <si>
    <t>Gildi Aleksandr</t>
  </si>
  <si>
    <t>540</t>
  </si>
  <si>
    <t>513</t>
  </si>
  <si>
    <t>102</t>
  </si>
  <si>
    <t>1053</t>
  </si>
  <si>
    <t>249</t>
  </si>
  <si>
    <t>541</t>
  </si>
  <si>
    <t>790</t>
  </si>
  <si>
    <t>53</t>
  </si>
  <si>
    <t>93</t>
  </si>
  <si>
    <t>Kasimov Viktor</t>
  </si>
  <si>
    <t>90</t>
  </si>
  <si>
    <t>Peakohtunik : Aleksei Mikenin</t>
  </si>
  <si>
    <t>F4B</t>
  </si>
  <si>
    <t>Mudel</t>
  </si>
  <si>
    <t>Stend</t>
  </si>
  <si>
    <t>Gussev Gennad</t>
  </si>
  <si>
    <t>F-4-F</t>
  </si>
  <si>
    <t>447</t>
  </si>
  <si>
    <t>362</t>
  </si>
  <si>
    <t>473</t>
  </si>
  <si>
    <t>920</t>
  </si>
  <si>
    <t>ME-109</t>
  </si>
  <si>
    <t>423</t>
  </si>
  <si>
    <t>274</t>
  </si>
  <si>
    <t>406</t>
  </si>
  <si>
    <t>829</t>
  </si>
  <si>
    <t>P-39</t>
  </si>
  <si>
    <t>402</t>
  </si>
  <si>
    <t>167</t>
  </si>
  <si>
    <t>333</t>
  </si>
  <si>
    <t>303</t>
  </si>
  <si>
    <t>735</t>
  </si>
  <si>
    <t>R/C Combat  1:12     2 etapp</t>
  </si>
  <si>
    <t>Ures Andres</t>
  </si>
  <si>
    <t>4m 45s + 50</t>
  </si>
  <si>
    <t>6m 05s + 50</t>
  </si>
  <si>
    <t>5m 55s + 50</t>
  </si>
  <si>
    <t>4m 24s + 50</t>
  </si>
  <si>
    <t>3m 22s + 50</t>
  </si>
  <si>
    <t>6m 34s + 50</t>
  </si>
  <si>
    <t>5m 10s + 50</t>
  </si>
  <si>
    <t>0m 30s + 50</t>
  </si>
  <si>
    <t>0m 59s + 50</t>
  </si>
  <si>
    <t>1m 50s + 50</t>
  </si>
  <si>
    <t>2m 50s + 50</t>
  </si>
  <si>
    <t>5m 18s + 50</t>
  </si>
  <si>
    <t>1m 36s</t>
  </si>
  <si>
    <t>0m 24s + 50</t>
  </si>
  <si>
    <t>4m 10s + 50</t>
  </si>
  <si>
    <t>3m 40s + 50</t>
  </si>
  <si>
    <t>5m 30s + 50</t>
  </si>
  <si>
    <t>0m 57s + 50</t>
  </si>
  <si>
    <t>Zaitsev Vladimir</t>
  </si>
  <si>
    <t>4m 16s + 50</t>
  </si>
  <si>
    <t>4m 15s + 50</t>
  </si>
  <si>
    <t>2m 46s + 50 – 200</t>
  </si>
  <si>
    <t>0m 02s</t>
  </si>
  <si>
    <t>1m 45s</t>
  </si>
  <si>
    <t>2m 35s + 50</t>
  </si>
  <si>
    <t>Peakohtunik: Rõbalko Anatoli</t>
  </si>
  <si>
    <t>R/C Combat  Open    1 etapp</t>
  </si>
  <si>
    <t>6m 21s</t>
  </si>
  <si>
    <t>6m 40s + 50 + 200</t>
  </si>
  <si>
    <t>6m 06s + 50</t>
  </si>
  <si>
    <t>6m 11s + 50</t>
  </si>
  <si>
    <t>3m 30s + 50</t>
  </si>
  <si>
    <t>4m 01s + 50</t>
  </si>
  <si>
    <t>6m 04s + 50 + 100</t>
  </si>
  <si>
    <t>5m 25s + 50</t>
  </si>
  <si>
    <t>4m 18s + 50</t>
  </si>
  <si>
    <t>6m 31s + 50</t>
  </si>
  <si>
    <t>6m 38s</t>
  </si>
  <si>
    <t>5m 49s + 50</t>
  </si>
  <si>
    <t>3m 52s + 50</t>
  </si>
  <si>
    <t>3m 45s + 50</t>
  </si>
  <si>
    <t>4m 50s + 100</t>
  </si>
  <si>
    <t>4m 23s + 50</t>
  </si>
  <si>
    <t>5m 20s + 50</t>
  </si>
  <si>
    <t>6m 38s + 50</t>
  </si>
  <si>
    <t>5m 18s</t>
  </si>
  <si>
    <t>2m 55s + 50</t>
  </si>
  <si>
    <t>6m 33s + 50</t>
  </si>
  <si>
    <t>4m 55s</t>
  </si>
  <si>
    <t>6m 47s</t>
  </si>
  <si>
    <t>4m 00s + 50</t>
  </si>
  <si>
    <t>5m 04s + 50</t>
  </si>
  <si>
    <t>4m 07s + 50</t>
  </si>
  <si>
    <t>Peenema Imre</t>
  </si>
  <si>
    <t>6m 32s + 50 + 100</t>
  </si>
  <si>
    <t>3m 47s + 50</t>
  </si>
  <si>
    <t>1m 47s + 50</t>
  </si>
  <si>
    <t>2m 20s + 50</t>
  </si>
  <si>
    <t>Peakohtunik: Kirillov Vassili</t>
  </si>
  <si>
    <t>R/C Combat  Open    2 etapp</t>
  </si>
  <si>
    <t>6m 36s + 50</t>
  </si>
  <si>
    <t>3m 35s + 50 + 100</t>
  </si>
  <si>
    <t>4m 43s</t>
  </si>
  <si>
    <t>6m 04s + 50</t>
  </si>
  <si>
    <t>6m 18s + 50</t>
  </si>
  <si>
    <t>5m 07s + 50</t>
  </si>
  <si>
    <t>6m 26s + 50</t>
  </si>
  <si>
    <t>5m 47s + 50</t>
  </si>
  <si>
    <t>5m 06s + 50</t>
  </si>
  <si>
    <t>5m 02s + 50 + 100</t>
  </si>
  <si>
    <t>4m 01s</t>
  </si>
  <si>
    <t>4m 09s + 50 + 100</t>
  </si>
  <si>
    <t>6m 39s + 50</t>
  </si>
  <si>
    <t>2m 13s</t>
  </si>
  <si>
    <t>4m 14s + 50</t>
  </si>
  <si>
    <t>0m 08s</t>
  </si>
  <si>
    <t>3m 18s + 50</t>
  </si>
  <si>
    <t>1m 08s + 50</t>
  </si>
  <si>
    <t>Ganetski Jevgeni</t>
  </si>
  <si>
    <t>1m 40s + 50</t>
  </si>
  <si>
    <t>1m 33s + 50</t>
  </si>
  <si>
    <t>0m 13s + 50</t>
  </si>
  <si>
    <t>0m 03s</t>
  </si>
  <si>
    <t>Air Lithuania Cup 2006</t>
  </si>
  <si>
    <t>FAI World Cup Competition in Vilnius-Madžiūnai, Lithuania</t>
  </si>
  <si>
    <t>25 – 27 August 2006</t>
  </si>
  <si>
    <t>F2D</t>
  </si>
  <si>
    <t xml:space="preserve">Brokans Peteris </t>
  </si>
  <si>
    <t xml:space="preserve">LAT </t>
  </si>
  <si>
    <t>Bye</t>
  </si>
  <si>
    <t xml:space="preserve">Bjerager Ole </t>
  </si>
  <si>
    <t xml:space="preserve">Prokofjev Aleksandr </t>
  </si>
  <si>
    <t xml:space="preserve">Lysgaard Steen </t>
  </si>
  <si>
    <t>Sablinskas Gintaras</t>
  </si>
  <si>
    <t xml:space="preserve">LTU </t>
  </si>
  <si>
    <t>Rastenis Audrius</t>
  </si>
  <si>
    <t xml:space="preserve">Zhalnarkevich Igor </t>
  </si>
  <si>
    <t xml:space="preserve">BLR </t>
  </si>
  <si>
    <t xml:space="preserve">Rimsa Vytautas </t>
  </si>
  <si>
    <t>Snitko Vitaly</t>
  </si>
  <si>
    <t>Jalunins Boriss</t>
  </si>
  <si>
    <t xml:space="preserve">Serebrennikov Igor </t>
  </si>
  <si>
    <t>Tsukov Sergei</t>
  </si>
  <si>
    <t xml:space="preserve">EST </t>
  </si>
  <si>
    <t>Jasmontas Rolandas</t>
  </si>
  <si>
    <t>Yatskevich Igor</t>
  </si>
  <si>
    <t>Nekhai Viktor</t>
  </si>
  <si>
    <t>Rimkus Saulius</t>
  </si>
  <si>
    <t>Simutis Ricardas</t>
  </si>
  <si>
    <t>Snukiskis Sigitas</t>
  </si>
  <si>
    <t>R/C Combat  1:12     3 etapp</t>
  </si>
  <si>
    <t>6m 05s + 50 + 100</t>
  </si>
  <si>
    <t>2m 00s + 50 + 100</t>
  </si>
  <si>
    <t>5m 08s + 50</t>
  </si>
  <si>
    <t>5m 05s + 50</t>
  </si>
  <si>
    <t>4m 30s + 50</t>
  </si>
  <si>
    <t>5m 47s</t>
  </si>
  <si>
    <t>2m 29s + 50</t>
  </si>
  <si>
    <t>5m 33s + 50</t>
  </si>
  <si>
    <t>3m 27s + 50</t>
  </si>
  <si>
    <t>5m 31s</t>
  </si>
  <si>
    <t>Loginov Vladimir</t>
  </si>
  <si>
    <t>0m 16s + 50</t>
  </si>
  <si>
    <t>3m 38s + 50</t>
  </si>
  <si>
    <t>5m 09s</t>
  </si>
  <si>
    <t>0m 17s + 50 – 200</t>
  </si>
  <si>
    <t>1m 27s + 50</t>
  </si>
  <si>
    <t>6m 07s + 50</t>
  </si>
  <si>
    <t>6m 28s + 50 – 200</t>
  </si>
  <si>
    <t>2m 38s – 200</t>
  </si>
  <si>
    <t>Disk.</t>
  </si>
  <si>
    <t>3m 00s + 50 – 200</t>
  </si>
  <si>
    <t>5m 01s + 50</t>
  </si>
  <si>
    <t>5m 38s + 50</t>
  </si>
  <si>
    <t>3m 44s – 400</t>
  </si>
  <si>
    <t>Peakohtunik: Gussev Gennadi</t>
  </si>
  <si>
    <t>Eesti Meistrivõistlused 2006</t>
  </si>
  <si>
    <t>R/C Combat 1:12</t>
  </si>
  <si>
    <t>Kokkuvõttataabel</t>
  </si>
  <si>
    <t>1 etapp</t>
  </si>
  <si>
    <t>2 etapp</t>
  </si>
  <si>
    <t>3 etapp</t>
  </si>
  <si>
    <t>R/C Combat Open</t>
  </si>
  <si>
    <t>Jõhvi Karikas</t>
  </si>
  <si>
    <t>614</t>
  </si>
  <si>
    <t>1220</t>
  </si>
  <si>
    <t>181</t>
  </si>
  <si>
    <t>205</t>
  </si>
  <si>
    <t>75</t>
  </si>
  <si>
    <t>85</t>
  </si>
  <si>
    <t>160</t>
  </si>
  <si>
    <t>62</t>
  </si>
  <si>
    <t>Tšernõšov Daniil</t>
  </si>
  <si>
    <t>60</t>
  </si>
  <si>
    <t>43</t>
  </si>
  <si>
    <t>Peakohtunik : Romas  Šalkauskas</t>
  </si>
  <si>
    <t>486</t>
  </si>
  <si>
    <t>197</t>
  </si>
  <si>
    <t>683</t>
  </si>
  <si>
    <t>Peakohtunik : Gennadi Gussev</t>
  </si>
  <si>
    <t>Dnipro Cup 2006 World, Cup F-2-D 2006</t>
  </si>
  <si>
    <t>Ukraine, Novomoskovsk (combat models) 6/10 - 8/10/2006</t>
  </si>
  <si>
    <t>№</t>
  </si>
  <si>
    <t>Round</t>
  </si>
  <si>
    <t>License</t>
  </si>
  <si>
    <t>Category</t>
  </si>
  <si>
    <t>total</t>
  </si>
  <si>
    <t>place</t>
  </si>
  <si>
    <t>sen</t>
  </si>
  <si>
    <t>jun</t>
  </si>
  <si>
    <t>NARKEVICH Pavel</t>
  </si>
  <si>
    <t>RUS - 0435</t>
  </si>
  <si>
    <t>МСМК</t>
  </si>
  <si>
    <t>W34</t>
  </si>
  <si>
    <t>W58 +232</t>
  </si>
  <si>
    <t>L56 +294</t>
  </si>
  <si>
    <t>W30 +440</t>
  </si>
  <si>
    <t>L14 +120</t>
  </si>
  <si>
    <t>=</t>
  </si>
  <si>
    <t>BELOHVOSTIK Evgeniy</t>
  </si>
  <si>
    <t>UKR - 454</t>
  </si>
  <si>
    <t>КМС</t>
  </si>
  <si>
    <t>L16 +18</t>
  </si>
  <si>
    <t>L45 +340</t>
  </si>
  <si>
    <t>48</t>
  </si>
  <si>
    <t>DUBROVSKIY Volodymyr</t>
  </si>
  <si>
    <t>UKR - 385</t>
  </si>
  <si>
    <t>МС</t>
  </si>
  <si>
    <t>L15 +340</t>
  </si>
  <si>
    <t>L64   -26</t>
  </si>
  <si>
    <t>SMELKOV Mikhail</t>
  </si>
  <si>
    <t>RUS - 0726</t>
  </si>
  <si>
    <t>W30 +356</t>
  </si>
  <si>
    <t>L59 +218</t>
  </si>
  <si>
    <t>L46   -122</t>
  </si>
  <si>
    <t>REDKO Alexander</t>
  </si>
  <si>
    <t>RUS - 01042</t>
  </si>
  <si>
    <t>W24 +384</t>
  </si>
  <si>
    <t>L23 +80</t>
  </si>
  <si>
    <t>L12 +276</t>
  </si>
  <si>
    <t>VARFOLOMEEV Dmitri</t>
  </si>
  <si>
    <t>EST - 0092</t>
  </si>
  <si>
    <t>L 10</t>
  </si>
  <si>
    <t>W 7 +310</t>
  </si>
  <si>
    <t>L14</t>
  </si>
  <si>
    <t>UZKIH Sergey</t>
  </si>
  <si>
    <t>UKR - 437</t>
  </si>
  <si>
    <t>W 9</t>
  </si>
  <si>
    <t>L 6 +300</t>
  </si>
  <si>
    <t>L44 +340</t>
  </si>
  <si>
    <t>W10 +372</t>
  </si>
  <si>
    <t>TRITINICHENKO Alexander</t>
  </si>
  <si>
    <t>UKR - 657</t>
  </si>
  <si>
    <t>I разряд</t>
  </si>
  <si>
    <t>L 35 +188</t>
  </si>
  <si>
    <t>L19 +162</t>
  </si>
  <si>
    <t>TIKHONOV V'yacheslav</t>
  </si>
  <si>
    <t>UKR - 672</t>
  </si>
  <si>
    <t>L 58</t>
  </si>
  <si>
    <t>L 19 +162</t>
  </si>
  <si>
    <t>VESICH Volodymyr</t>
  </si>
  <si>
    <t>UKR - 405</t>
  </si>
  <si>
    <t>W 6</t>
  </si>
  <si>
    <t>W49 +496</t>
  </si>
  <si>
    <t>L62 +204</t>
  </si>
  <si>
    <t>L7 +270</t>
  </si>
  <si>
    <t>KAPERKO Igor</t>
  </si>
  <si>
    <t>UKR - 670</t>
  </si>
  <si>
    <t>W 33 +192</t>
  </si>
  <si>
    <t>L 40 +358</t>
  </si>
  <si>
    <t>W38 +198</t>
  </si>
  <si>
    <t>W28 +258</t>
  </si>
  <si>
    <t>L57 +340</t>
  </si>
  <si>
    <t>KUCHER Sergey</t>
  </si>
  <si>
    <t>UKR - 12</t>
  </si>
  <si>
    <r>
      <t xml:space="preserve"> </t>
    </r>
    <r>
      <rPr>
        <b/>
        <sz val="8"/>
        <color indexed="10"/>
        <rFont val="Arial"/>
        <family val="2"/>
      </rPr>
      <t>W20 +332</t>
    </r>
  </si>
  <si>
    <t>L 58 +-26</t>
  </si>
  <si>
    <t>W5 +344</t>
  </si>
  <si>
    <t>W16 +236</t>
  </si>
  <si>
    <t>L31 +292</t>
  </si>
  <si>
    <t>OKATOV Yury</t>
  </si>
  <si>
    <t>RUS - 01020</t>
  </si>
  <si>
    <t>W 48 +290</t>
  </si>
  <si>
    <t>W 18</t>
  </si>
  <si>
    <t>L16 +180</t>
  </si>
  <si>
    <t>W42 +206</t>
  </si>
  <si>
    <t>W27 +282</t>
  </si>
  <si>
    <t>W36</t>
  </si>
  <si>
    <t>L31 +194</t>
  </si>
  <si>
    <t>FETISOV Igor</t>
  </si>
  <si>
    <t>W 49 +290</t>
  </si>
  <si>
    <t>W 55 +338</t>
  </si>
  <si>
    <t>W6</t>
  </si>
  <si>
    <t>W62 +374</t>
  </si>
  <si>
    <t>W1 +154</t>
  </si>
  <si>
    <t>L53 +522</t>
  </si>
  <si>
    <t>W44</t>
  </si>
  <si>
    <t>L31 +300</t>
  </si>
  <si>
    <t>L57 +402</t>
  </si>
  <si>
    <t>KHATKEVICH Aleksey</t>
  </si>
  <si>
    <t>KAZ - 0126</t>
  </si>
  <si>
    <t>W 3 +440</t>
  </si>
  <si>
    <t>W 34 +264</t>
  </si>
  <si>
    <t>L20 +302</t>
  </si>
  <si>
    <t>W15 +218</t>
  </si>
  <si>
    <t>L46 +140</t>
  </si>
  <si>
    <t>MAKARKIN Andrey</t>
  </si>
  <si>
    <t>RUS - 0992</t>
  </si>
  <si>
    <t>W 2 +440</t>
  </si>
  <si>
    <t>L 53 +338</t>
  </si>
  <si>
    <t>W13 +224</t>
  </si>
  <si>
    <t>L12   -28</t>
  </si>
  <si>
    <t>BURAKOV Andrey</t>
  </si>
  <si>
    <t>RUS - 0989</t>
  </si>
  <si>
    <t xml:space="preserve">W 39  </t>
  </si>
  <si>
    <t>L 63 +292</t>
  </si>
  <si>
    <t>L54 +190</t>
  </si>
  <si>
    <t>VORCHAK Ishtvan</t>
  </si>
  <si>
    <t>UKR - 633</t>
  </si>
  <si>
    <t>БР</t>
  </si>
  <si>
    <t>L 38</t>
  </si>
  <si>
    <t>L 13</t>
  </si>
  <si>
    <t>BASHTANAR Valeriy</t>
  </si>
  <si>
    <t>UKR - 619</t>
  </si>
  <si>
    <t>L 37 +266</t>
  </si>
  <si>
    <t>W 9 +298</t>
  </si>
  <si>
    <t>L45 +30</t>
  </si>
  <si>
    <t>SOBOLEV Roman</t>
  </si>
  <si>
    <t>RUS - 01023</t>
  </si>
  <si>
    <t>L12 +20</t>
  </si>
  <si>
    <t>W 42 +440</t>
  </si>
  <si>
    <t>W18 +318</t>
  </si>
  <si>
    <t>L31</t>
  </si>
  <si>
    <t>2</t>
  </si>
  <si>
    <t>YISENOVSKIY Vlad</t>
  </si>
  <si>
    <t>RUS - 01024</t>
  </si>
  <si>
    <t>L 59 +340</t>
  </si>
  <si>
    <t>W 32 +348</t>
  </si>
  <si>
    <t>L26</t>
  </si>
  <si>
    <t>NECHEUKHIN Nikolay</t>
  </si>
  <si>
    <t>RUS - 1426</t>
  </si>
  <si>
    <t>ЗМС</t>
  </si>
  <si>
    <t>L 51 +340</t>
  </si>
  <si>
    <t>W 47 +440</t>
  </si>
  <si>
    <t>SHANDURSKYY Konstantin</t>
  </si>
  <si>
    <t>UKR - 476</t>
  </si>
  <si>
    <t>L 27  -20</t>
  </si>
  <si>
    <t>W 3 +496</t>
  </si>
  <si>
    <t>W58 +488</t>
  </si>
  <si>
    <t>W35 +592</t>
  </si>
  <si>
    <t>L50 +180</t>
  </si>
  <si>
    <t>POKORSKY Alexandr</t>
  </si>
  <si>
    <t>UKR - 689</t>
  </si>
  <si>
    <t>L 5  +58</t>
  </si>
  <si>
    <t>L 36</t>
  </si>
  <si>
    <t>YAREMENKO Dmitry</t>
  </si>
  <si>
    <t>UKR - 663</t>
  </si>
  <si>
    <t>W 45</t>
  </si>
  <si>
    <t>L 46  -8</t>
  </si>
  <si>
    <t>W35  -32</t>
  </si>
  <si>
    <t>W40</t>
  </si>
  <si>
    <t>L53 +390</t>
  </si>
  <si>
    <t>POZDNYKOV Sergey</t>
  </si>
  <si>
    <t>UKR - 674</t>
  </si>
  <si>
    <t>W 47 +338</t>
  </si>
  <si>
    <t>L 50</t>
  </si>
  <si>
    <t>W21</t>
  </si>
  <si>
    <t>W63  +260</t>
  </si>
  <si>
    <t>L56 +253</t>
  </si>
  <si>
    <t>NASONOV Dmtry</t>
  </si>
  <si>
    <t>RUS - 01028</t>
  </si>
  <si>
    <t>W 62 +398</t>
  </si>
  <si>
    <t>W 23 +130</t>
  </si>
  <si>
    <t>W63</t>
  </si>
  <si>
    <t>L50 +264</t>
  </si>
  <si>
    <t>L13 +64</t>
  </si>
  <si>
    <t>EL'KIN ANTON</t>
  </si>
  <si>
    <t>RUS - 01026</t>
  </si>
  <si>
    <t>W 32 +400</t>
  </si>
  <si>
    <t>W 61 +464</t>
  </si>
  <si>
    <t>W65 +360</t>
  </si>
  <si>
    <t>L11 +202</t>
  </si>
  <si>
    <t>W56</t>
  </si>
  <si>
    <t>L53</t>
  </si>
  <si>
    <t>SERYOGIN Dmytro</t>
  </si>
  <si>
    <t>UKR - 14</t>
  </si>
  <si>
    <t>L 57 +276</t>
  </si>
  <si>
    <t>W 56 +502</t>
  </si>
  <si>
    <t>L31 +408</t>
  </si>
  <si>
    <t>MILENIN Igor</t>
  </si>
  <si>
    <t>UR - 235</t>
  </si>
  <si>
    <t>L 4 +340</t>
  </si>
  <si>
    <t>W 38 +538</t>
  </si>
  <si>
    <t>W43 +408</t>
  </si>
  <si>
    <t>L1 +374</t>
  </si>
  <si>
    <t>SOSHNINA Olga</t>
  </si>
  <si>
    <t>UKR - 428</t>
  </si>
  <si>
    <t>W 64</t>
  </si>
  <si>
    <t>L 62 +240</t>
  </si>
  <si>
    <t>W29 +408</t>
  </si>
  <si>
    <t>W20</t>
  </si>
  <si>
    <t>W12 +306</t>
  </si>
  <si>
    <t>W44 +404</t>
  </si>
  <si>
    <t>W13 +258</t>
  </si>
  <si>
    <t>W14 +340</t>
  </si>
  <si>
    <t>W57 +340</t>
  </si>
  <si>
    <t>L53 +340</t>
  </si>
  <si>
    <t>KOLOSOV Victor</t>
  </si>
  <si>
    <t>UKR - 404</t>
  </si>
  <si>
    <t>L 28 +114</t>
  </si>
  <si>
    <t>L 21 +314</t>
  </si>
  <si>
    <t>ISHENKO Oleg</t>
  </si>
  <si>
    <t>UKR - 707</t>
  </si>
  <si>
    <t>L 11  -64</t>
  </si>
  <si>
    <t>L 43 +32</t>
  </si>
  <si>
    <t>ISHENKO Aleksey</t>
  </si>
  <si>
    <t>UKR - 704</t>
  </si>
  <si>
    <t>L 1</t>
  </si>
  <si>
    <t>L 15 +240</t>
  </si>
  <si>
    <t>SADOMOV Pavel</t>
  </si>
  <si>
    <t>UKR - 479</t>
  </si>
  <si>
    <t>W 8 +340</t>
  </si>
  <si>
    <t>W60 +384</t>
  </si>
  <si>
    <t>L25   -38</t>
  </si>
  <si>
    <t>L23 +440</t>
  </si>
  <si>
    <t>TUKUBAEV Igor</t>
  </si>
  <si>
    <t>UKR - 384</t>
  </si>
  <si>
    <t>W43</t>
  </si>
  <si>
    <t xml:space="preserve">W24 </t>
  </si>
  <si>
    <t>W40 +318</t>
  </si>
  <si>
    <t>W45 +440</t>
  </si>
  <si>
    <t>L28</t>
  </si>
  <si>
    <t>L13</t>
  </si>
  <si>
    <t>CHOORILIN Igor</t>
  </si>
  <si>
    <t>RUS - 00501</t>
  </si>
  <si>
    <t>W19  +540</t>
  </si>
  <si>
    <t>L44 +234</t>
  </si>
  <si>
    <t>L53 +30</t>
  </si>
  <si>
    <t>LAPIN Dmitry</t>
  </si>
  <si>
    <t>RUS - 01032</t>
  </si>
  <si>
    <t>W19</t>
  </si>
  <si>
    <t>L30 +240</t>
  </si>
  <si>
    <t>L11 +116</t>
  </si>
  <si>
    <t>GOLOVIN Nikolay</t>
  </si>
  <si>
    <t>UKR - 562</t>
  </si>
  <si>
    <t>L17</t>
  </si>
  <si>
    <t>L57 +68</t>
  </si>
  <si>
    <t xml:space="preserve">CHMISHENKO </t>
  </si>
  <si>
    <t>RUS - 00770</t>
  </si>
  <si>
    <t>W55 +296</t>
  </si>
  <si>
    <t>W11 +486</t>
  </si>
  <si>
    <t>L36 +294</t>
  </si>
  <si>
    <t>L25</t>
  </si>
  <si>
    <t>TERTERYAN  Vardan</t>
  </si>
  <si>
    <t>FAI - 24 - 2006</t>
  </si>
  <si>
    <t>L46 +168</t>
  </si>
  <si>
    <t>L54</t>
  </si>
  <si>
    <t>ARMEN Vardanyan</t>
  </si>
  <si>
    <t>FAI - 25 - 2006</t>
  </si>
  <si>
    <t>W58</t>
  </si>
  <si>
    <t>L20 +266</t>
  </si>
  <si>
    <t>W64</t>
  </si>
  <si>
    <t>L13 +170</t>
  </si>
  <si>
    <t>SHERBACHENKO Sergey</t>
  </si>
  <si>
    <t>RUS - 0560</t>
  </si>
  <si>
    <t>L36</t>
  </si>
  <si>
    <t>W33 +220</t>
  </si>
  <si>
    <t>L30 +266</t>
  </si>
  <si>
    <t>DEMENTIEV Sergey</t>
  </si>
  <si>
    <t>FAI - 15 - 2005</t>
  </si>
  <si>
    <t>W50 +300</t>
  </si>
  <si>
    <t>W37 +288</t>
  </si>
  <si>
    <t>W59 +304</t>
  </si>
  <si>
    <t>W7 +380</t>
  </si>
  <si>
    <t>W54 +212</t>
  </si>
  <si>
    <t>L31 +272</t>
  </si>
  <si>
    <t>DEMENTIEVA Natalia</t>
  </si>
  <si>
    <t>FAI - 16 - 2005</t>
  </si>
  <si>
    <t>W2 +400</t>
  </si>
  <si>
    <t>W19 +152</t>
  </si>
  <si>
    <t>L36 +360</t>
  </si>
  <si>
    <t>DEMENTIEV Igor</t>
  </si>
  <si>
    <t>FAI - 17 - 2005</t>
  </si>
  <si>
    <t>W41 +440</t>
  </si>
  <si>
    <t>W25 +114</t>
  </si>
  <si>
    <t>W4 +52</t>
  </si>
  <si>
    <t>L57</t>
  </si>
  <si>
    <t>W15 +204</t>
  </si>
  <si>
    <t>L50 +308</t>
  </si>
  <si>
    <t>HARITONOV Sergey</t>
  </si>
  <si>
    <t>FAI - 20 - 2005</t>
  </si>
  <si>
    <t>L26 +272</t>
  </si>
  <si>
    <t>L22 +404</t>
  </si>
  <si>
    <t>TERNAVSKIY Konstantin</t>
  </si>
  <si>
    <t>IZR - 98-242</t>
  </si>
  <si>
    <t>L13 +266</t>
  </si>
  <si>
    <t>L1 +58</t>
  </si>
  <si>
    <t>ZAIKIN Vadm</t>
  </si>
  <si>
    <t>IZR - 4-19491</t>
  </si>
  <si>
    <t>L14 +218</t>
  </si>
  <si>
    <t>L10   -50</t>
  </si>
  <si>
    <t>BOLSHAKOVA Svetlana</t>
  </si>
  <si>
    <t>RUS - 0142</t>
  </si>
  <si>
    <t>L44   -6</t>
  </si>
  <si>
    <t>W26</t>
  </si>
  <si>
    <t>W51 +166</t>
  </si>
  <si>
    <t>W27 +292</t>
  </si>
  <si>
    <t>W23 +200</t>
  </si>
  <si>
    <t>W46 +540</t>
  </si>
  <si>
    <t>L57 +26</t>
  </si>
  <si>
    <t>CULACICHIN Stanislav</t>
  </si>
  <si>
    <t>MD - 004</t>
  </si>
  <si>
    <t>W22  +406</t>
  </si>
  <si>
    <t>W52</t>
  </si>
  <si>
    <t>L50   -24</t>
  </si>
  <si>
    <t>L53 +266</t>
  </si>
  <si>
    <t>KRIVONOGOV Dmytriy</t>
  </si>
  <si>
    <t>UKR - 561</t>
  </si>
  <si>
    <t>L63</t>
  </si>
  <si>
    <t>L51</t>
  </si>
  <si>
    <t>CHORNYY Stanislav</t>
  </si>
  <si>
    <t>UKR - 154</t>
  </si>
  <si>
    <t>W65 +440</t>
  </si>
  <si>
    <t>W16 +440</t>
  </si>
  <si>
    <t>W37 +340</t>
  </si>
  <si>
    <t>W51 +360</t>
  </si>
  <si>
    <t>W25 +440</t>
  </si>
  <si>
    <t>W14 +540</t>
  </si>
  <si>
    <t>W28</t>
  </si>
  <si>
    <t>W57 +418</t>
  </si>
  <si>
    <t>W31 +440</t>
  </si>
  <si>
    <t>KOSTYUK Egor</t>
  </si>
  <si>
    <t>MD - 007</t>
  </si>
  <si>
    <t>W60 +340</t>
  </si>
  <si>
    <t>W41</t>
  </si>
  <si>
    <t xml:space="preserve">W17 +334 </t>
  </si>
  <si>
    <t>L15 +166</t>
  </si>
  <si>
    <t>L44 +50</t>
  </si>
  <si>
    <t>YMRIHIN Andrey</t>
  </si>
  <si>
    <t>UKR - 474</t>
  </si>
  <si>
    <t>L40 +70</t>
  </si>
  <si>
    <t>L14 +266</t>
  </si>
  <si>
    <t>RUDNER Mark</t>
  </si>
  <si>
    <t>USA - 316880</t>
  </si>
  <si>
    <t>W61 +340</t>
  </si>
  <si>
    <t>L29 +440</t>
  </si>
  <si>
    <t>W1 +348</t>
  </si>
  <si>
    <t>W59 +412</t>
  </si>
  <si>
    <t>W26 +340</t>
  </si>
  <si>
    <t>WILLCOX Michael</t>
  </si>
  <si>
    <t>USA - 33264</t>
  </si>
  <si>
    <t>W29 +292</t>
  </si>
  <si>
    <t>W39 +540</t>
  </si>
  <si>
    <t>W22 +440</t>
  </si>
  <si>
    <t>W46</t>
  </si>
  <si>
    <t>W11+400</t>
  </si>
  <si>
    <t>W50 +498</t>
  </si>
  <si>
    <t>L53 +282</t>
  </si>
  <si>
    <t>L31 +320</t>
  </si>
  <si>
    <t>W14 +418</t>
  </si>
  <si>
    <t>+</t>
  </si>
  <si>
    <t>HAURY Lester</t>
  </si>
  <si>
    <t>USA - 17906</t>
  </si>
  <si>
    <t>L42</t>
  </si>
  <si>
    <t>W12 +90</t>
  </si>
  <si>
    <t>L23 +94</t>
  </si>
  <si>
    <t>DEVEUVE Allen</t>
  </si>
  <si>
    <t>USA - 125848</t>
  </si>
  <si>
    <t>W21 +386</t>
  </si>
  <si>
    <t>W4 +358</t>
  </si>
  <si>
    <t>L44 +284</t>
  </si>
  <si>
    <t>L56 +340</t>
  </si>
  <si>
    <t>SKINNER Tom</t>
  </si>
  <si>
    <t>USA - 719408</t>
  </si>
  <si>
    <t>L54 +304</t>
  </si>
  <si>
    <t>L35 +308</t>
  </si>
  <si>
    <t>DIZHEVSKIY Mikhail</t>
  </si>
  <si>
    <t>UKR - 559</t>
  </si>
  <si>
    <t>L28 +340</t>
  </si>
  <si>
    <t>MIKHAYLOV Denis</t>
  </si>
  <si>
    <t>UR - 234</t>
  </si>
  <si>
    <t>L27 +340</t>
  </si>
  <si>
    <t>W31 +308</t>
  </si>
  <si>
    <t>W10 +340</t>
  </si>
  <si>
    <t>L14 +274</t>
  </si>
  <si>
    <t>EGORENKO Alexander</t>
  </si>
  <si>
    <t>UKR - 563</t>
  </si>
  <si>
    <t>W17 +340</t>
  </si>
  <si>
    <t>L27</t>
  </si>
  <si>
    <t>L26 +134</t>
  </si>
  <si>
    <t>ZADOROZHNYA Olga</t>
  </si>
  <si>
    <t>UKR - 607</t>
  </si>
  <si>
    <t>W3 +336</t>
  </si>
  <si>
    <t>ZADOROZHNY Konstantyn</t>
  </si>
  <si>
    <t>UKR - 399</t>
  </si>
  <si>
    <t>W8 +340</t>
  </si>
  <si>
    <t>L28 +248</t>
  </si>
  <si>
    <r>
      <t>FAI Jury:</t>
    </r>
    <r>
      <rPr>
        <sz val="10"/>
        <rFont val="Arial"/>
        <family val="2"/>
      </rPr>
      <t xml:space="preserve"> Volodymyr Kutinov (Russia), Valentin Mozyrskiy (Ukraine), Volodymyr Shatkov (Ukraine)</t>
    </r>
  </si>
  <si>
    <r>
      <t xml:space="preserve">F2D Jury: </t>
    </r>
    <r>
      <rPr>
        <sz val="10"/>
        <rFont val="Arial"/>
        <family val="2"/>
      </rPr>
      <t>Oleksiy Matousevich (Ukraine), Igor Kylgin (Russia), Oleksandr Kouzhdin (Ukraine)</t>
    </r>
  </si>
  <si>
    <t>25.11.2006</t>
  </si>
  <si>
    <t>Kohtla-Järve linna võistlused (junioorid)</t>
  </si>
  <si>
    <t>F1D</t>
  </si>
  <si>
    <t>4 tuur</t>
  </si>
  <si>
    <t>5 tuur</t>
  </si>
  <si>
    <t>6 tuur</t>
  </si>
  <si>
    <t>7 tuur</t>
  </si>
  <si>
    <t>Tšukov Andrei</t>
  </si>
  <si>
    <t>Belov Andrei</t>
  </si>
  <si>
    <t>Soldatov Jaroslav</t>
  </si>
  <si>
    <t>Rožkov Sergei</t>
  </si>
  <si>
    <t>Izratov Nikita</t>
  </si>
  <si>
    <t>Jekimtsev Artem</t>
  </si>
  <si>
    <t>Jurtšenko Nikita</t>
  </si>
  <si>
    <t>Anikanov Stanislav</t>
  </si>
  <si>
    <t>Beljajev Jevgeni</t>
  </si>
  <si>
    <t>КУБОК САНКТ-ПЕТЕРБУРГА</t>
  </si>
  <si>
    <t>ЭТАП  КУБКА  РОССИИ</t>
  </si>
  <si>
    <t>в классе моделей  воздушного  "боя"</t>
  </si>
  <si>
    <t>F - 2 - D</t>
  </si>
  <si>
    <t>"15-16" апреля  2006 года</t>
  </si>
  <si>
    <t>г. Санкт-Петербург</t>
  </si>
  <si>
    <t>организация,
город</t>
  </si>
  <si>
    <t>№
п/п</t>
  </si>
  <si>
    <t>ЭКИПАЖ</t>
  </si>
  <si>
    <t>спорт.
звание,
разряд</t>
  </si>
  <si>
    <t>оплата
взноса
ФАС РФ</t>
  </si>
  <si>
    <t>результаты "боев" в турах</t>
  </si>
  <si>
    <t>личное</t>
  </si>
  <si>
    <t>командное</t>
  </si>
  <si>
    <t>очки</t>
  </si>
  <si>
    <t>место</t>
  </si>
  <si>
    <t xml:space="preserve"> 1."РУСТЕХ"
    С-Петербург</t>
  </si>
  <si>
    <t>БЕЛЯЕВ Андрей
РЕДЬКО Александр</t>
  </si>
  <si>
    <t>МСМК
МСМК</t>
  </si>
  <si>
    <t>14.04.06
14.04.06</t>
  </si>
  <si>
    <t>L11
292</t>
  </si>
  <si>
    <t>W12
540</t>
  </si>
  <si>
    <t>W 9
490</t>
  </si>
  <si>
    <t>W17
490</t>
  </si>
  <si>
    <t>L13
292</t>
  </si>
  <si>
    <t>5-8</t>
  </si>
  <si>
    <r>
      <t xml:space="preserve">8
</t>
    </r>
    <r>
      <rPr>
        <b/>
        <sz val="8"/>
        <color indexed="12"/>
        <rFont val="Times New Roman Cyr"/>
        <family val="1"/>
      </rPr>
      <t>(19)</t>
    </r>
  </si>
  <si>
    <t>ЯКОВЛЕВ Александр
ДУЛГИР Олег</t>
  </si>
  <si>
    <t>МС
КМС</t>
  </si>
  <si>
    <t>W19
540</t>
  </si>
  <si>
    <t>L23
40</t>
  </si>
  <si>
    <t>W13
440</t>
  </si>
  <si>
    <t>W 8
94</t>
  </si>
  <si>
    <t>L25
240</t>
  </si>
  <si>
    <t>МАКСИМОВ Анатолий
МАКСИМОВ Юрий</t>
  </si>
  <si>
    <t>КМС
КМС</t>
  </si>
  <si>
    <t>W 5
280</t>
  </si>
  <si>
    <t>L 8
340</t>
  </si>
  <si>
    <t>W20
286</t>
  </si>
  <si>
    <t>L21
340</t>
  </si>
  <si>
    <t>9-11</t>
  </si>
  <si>
    <t xml:space="preserve"> 2."ТЕРМИК"
    г.Россошь</t>
  </si>
  <si>
    <t>ю</t>
  </si>
  <si>
    <t>СОБОЛЕВ Роман
КАНИЦА Виталий</t>
  </si>
  <si>
    <t>22.02.06
22.02.06</t>
  </si>
  <si>
    <t>W16
392</t>
  </si>
  <si>
    <t>W15
240</t>
  </si>
  <si>
    <t>L22
-120</t>
  </si>
  <si>
    <t>L13
15.i)</t>
  </si>
  <si>
    <r>
      <t xml:space="preserve">3
</t>
    </r>
    <r>
      <rPr>
        <sz val="8"/>
        <rFont val="Times New Roman Cyr"/>
        <family val="1"/>
      </rPr>
      <t>(41)</t>
    </r>
  </si>
  <si>
    <t>ЯСЕНОВСКИЙ Влад
Каница Виталий</t>
  </si>
  <si>
    <t>КМС
- " -</t>
  </si>
  <si>
    <t>22.02.06
- " -</t>
  </si>
  <si>
    <t>L 3
70</t>
  </si>
  <si>
    <t>L24
218</t>
  </si>
  <si>
    <t>20-25</t>
  </si>
  <si>
    <t>ТОЛСТОВ Виктор
Каница Виталий</t>
  </si>
  <si>
    <t>МС
- " -</t>
  </si>
  <si>
    <t>L21
8</t>
  </si>
  <si>
    <t>W20
240</t>
  </si>
  <si>
    <t>L17
15.i)</t>
  </si>
  <si>
    <t>12-19</t>
  </si>
  <si>
    <t xml:space="preserve"> 3.Эстония
  +Латвия</t>
  </si>
  <si>
    <t>ВАРФОЛОМЕЕВ Дм.
Чуков Сергей</t>
  </si>
  <si>
    <t>EST092
- " -</t>
  </si>
  <si>
    <t>W12
272</t>
  </si>
  <si>
    <t>L22
114</t>
  </si>
  <si>
    <t>L25
34</t>
  </si>
  <si>
    <r>
      <t xml:space="preserve">8
</t>
    </r>
    <r>
      <rPr>
        <b/>
        <sz val="8"/>
        <color indexed="17"/>
        <rFont val="Times New Roman Cyr"/>
        <family val="1"/>
      </rPr>
      <t>(26)</t>
    </r>
  </si>
  <si>
    <t>ЧУКОВ Сергей
Варфоломеев Дм.</t>
  </si>
  <si>
    <t>EST093
- " -</t>
  </si>
  <si>
    <t>W23
394</t>
  </si>
  <si>
    <t>W 3
440</t>
  </si>
  <si>
    <t>W19
340</t>
  </si>
  <si>
    <t>L 2
70</t>
  </si>
  <si>
    <t>W11
480</t>
  </si>
  <si>
    <t>W25
340</t>
  </si>
  <si>
    <t>W21
-68</t>
  </si>
  <si>
    <t>L21
312</t>
  </si>
  <si>
    <t>ЯЛУНИН Борис
Чуков Сергей</t>
  </si>
  <si>
    <t>090 YL
- " -</t>
  </si>
  <si>
    <t>W15
-70</t>
  </si>
  <si>
    <t>L25
136</t>
  </si>
  <si>
    <t>L 1
480</t>
  </si>
  <si>
    <t xml:space="preserve"> 4.С-Петербург-2</t>
  </si>
  <si>
    <t>ЛАПТЕВ Алексей
РАЗВАЛОВ Игорь</t>
  </si>
  <si>
    <t>L18
94</t>
  </si>
  <si>
    <t>L21
-4</t>
  </si>
  <si>
    <r>
      <t xml:space="preserve">3
</t>
    </r>
    <r>
      <rPr>
        <sz val="8"/>
        <rFont val="Times New Roman Cyr"/>
        <family val="1"/>
      </rPr>
      <t>(51)</t>
    </r>
  </si>
  <si>
    <t>ЯКОВЛЕВ Андрей
Развалов Игорь</t>
  </si>
  <si>
    <t>14.04.06
- " -</t>
  </si>
  <si>
    <t>W 1
300</t>
  </si>
  <si>
    <t>W14
340</t>
  </si>
  <si>
    <t>W18
340</t>
  </si>
  <si>
    <t>L22
34</t>
  </si>
  <si>
    <t>L 8
440</t>
  </si>
  <si>
    <t>см. после 21</t>
  </si>
  <si>
    <t xml:space="preserve"> 5. Клин</t>
  </si>
  <si>
    <t>ЕЛЬКИН Антон
ЕЛЬКИН Алексей</t>
  </si>
  <si>
    <t>07.04.06
07.04.06</t>
  </si>
  <si>
    <t>W24
200</t>
  </si>
  <si>
    <t>W18
440</t>
  </si>
  <si>
    <t>L 2
380</t>
  </si>
  <si>
    <t>W 4
поб.</t>
  </si>
  <si>
    <t>W 1
320</t>
  </si>
  <si>
    <t>L21
240</t>
  </si>
  <si>
    <r>
      <t xml:space="preserve">4
</t>
    </r>
    <r>
      <rPr>
        <sz val="8"/>
        <rFont val="Times New Roman Cyr"/>
        <family val="1"/>
      </rPr>
      <t>(50)</t>
    </r>
  </si>
  <si>
    <t>НАСОНОВ Дмитрий
Елькин Антон</t>
  </si>
  <si>
    <t>КМС
мсмк</t>
  </si>
  <si>
    <t>07.04.06
- " -</t>
  </si>
  <si>
    <t>L11
284</t>
  </si>
  <si>
    <t>L17
238</t>
  </si>
  <si>
    <t xml:space="preserve"> 6. Псков</t>
  </si>
  <si>
    <t>ВАСИЛЬЕВ Константин
ВАСИЛЬЕВ Андрей</t>
  </si>
  <si>
    <t>1
1</t>
  </si>
  <si>
    <t>L 9
-254</t>
  </si>
  <si>
    <t>L 4
68</t>
  </si>
  <si>
    <t>ВАСИЛЬЕВ Дмитрий
Васильев Андрей</t>
  </si>
  <si>
    <t>1
- " -</t>
  </si>
  <si>
    <t>L 4
132</t>
  </si>
  <si>
    <t>L19
162</t>
  </si>
  <si>
    <t xml:space="preserve"> 7. АКМ
    Москва-Выборг</t>
  </si>
  <si>
    <t>БОЛЬШАКОВА Св.
ГРУДИНИН Евгений</t>
  </si>
  <si>
    <t>МС
МС</t>
  </si>
  <si>
    <t>13.04.06
13.04.06</t>
  </si>
  <si>
    <t>L25
312</t>
  </si>
  <si>
    <t>W 6
поб.</t>
  </si>
  <si>
    <t>L 1
240</t>
  </si>
  <si>
    <r>
      <t xml:space="preserve">3
</t>
    </r>
    <r>
      <rPr>
        <sz val="8"/>
        <rFont val="Times New Roman Cyr"/>
        <family val="1"/>
      </rPr>
      <t>(48)</t>
    </r>
  </si>
  <si>
    <t>СМЕЛКОВ Михаил
КОМИН Валерий</t>
  </si>
  <si>
    <t>W10
140</t>
  </si>
  <si>
    <t>L13
332</t>
  </si>
  <si>
    <t>L11
310</t>
  </si>
  <si>
    <t>13-19</t>
  </si>
  <si>
    <t xml:space="preserve"> 8. АСК МАИ
  +Украина</t>
  </si>
  <si>
    <t>ОКАТОВ Юрий
КУДИНОВ Андрей</t>
  </si>
  <si>
    <t>КМС
МСМК</t>
  </si>
  <si>
    <t>18.03.06
18.03.06</t>
  </si>
  <si>
    <t>L 2
302</t>
  </si>
  <si>
    <t>W16
240</t>
  </si>
  <si>
    <t>L 8
-4</t>
  </si>
  <si>
    <t>СОШНИНА Ольга
Кудинов Андрей</t>
  </si>
  <si>
    <t>UKR428
- " -</t>
  </si>
  <si>
    <t>W22
258</t>
  </si>
  <si>
    <t>L 6
290</t>
  </si>
  <si>
    <t>L 3
80</t>
  </si>
  <si>
    <t>АНТОНОВ Сергей
ГОНЧАРЕНКО Юрий</t>
  </si>
  <si>
    <t>11.01.06
11.01.06</t>
  </si>
  <si>
    <t>W 6
518</t>
  </si>
  <si>
    <t>W10
132</t>
  </si>
  <si>
    <t>W23
246</t>
  </si>
  <si>
    <t>W22
96</t>
  </si>
  <si>
    <t>W13
308</t>
  </si>
  <si>
    <t>L 8
-136</t>
  </si>
  <si>
    <t>W25
184</t>
  </si>
  <si>
    <t>W 8
440</t>
  </si>
  <si>
    <t xml:space="preserve"> 9.СКМ г.Москва
 +Белоруссия  </t>
  </si>
  <si>
    <t>ЖОЛНЕРКЕВИЧ Игорь
АНДРЕЕВ Александр</t>
  </si>
  <si>
    <t>08.04.06
08.04.06</t>
  </si>
  <si>
    <t>L 7
172</t>
  </si>
  <si>
    <t>L 1
340</t>
  </si>
  <si>
    <r>
      <t xml:space="preserve">4
</t>
    </r>
    <r>
      <rPr>
        <sz val="8"/>
        <rFont val="Times New Roman Cyr"/>
        <family val="1"/>
      </rPr>
      <t>(37)</t>
    </r>
  </si>
  <si>
    <t>НАРКЕВИЧ Павел
БАБИНЦЕВ Глеб</t>
  </si>
  <si>
    <t>17.02.06
17.02.06</t>
  </si>
  <si>
    <t>L20
240</t>
  </si>
  <si>
    <t>W 7
340</t>
  </si>
  <si>
    <t>W 4
304</t>
  </si>
  <si>
    <t>W11
402</t>
  </si>
  <si>
    <t>L21
78</t>
  </si>
  <si>
    <t>СЕРГЕЕВ Алексей
Бабинцев Глеб</t>
  </si>
  <si>
    <t>L 8
254</t>
  </si>
  <si>
    <t>W 2
268</t>
  </si>
  <si>
    <t>L 21
234</t>
  </si>
  <si>
    <t>10. АСК МАИ-2</t>
  </si>
  <si>
    <t>ПРОКОФЬЕВ Александр</t>
  </si>
  <si>
    <t xml:space="preserve">МС
</t>
  </si>
  <si>
    <t xml:space="preserve">13.04.06
</t>
  </si>
  <si>
    <t>L13
182</t>
  </si>
  <si>
    <t>W 5
340</t>
  </si>
  <si>
    <t>L25
340</t>
  </si>
  <si>
    <t xml:space="preserve">11.РОСТО
Новосибирск </t>
  </si>
  <si>
    <t xml:space="preserve">КАЛМЫКОВ Дмитрий
</t>
  </si>
  <si>
    <t xml:space="preserve">16.02.06
</t>
  </si>
  <si>
    <t>W17
540</t>
  </si>
  <si>
    <t>W 9
188</t>
  </si>
  <si>
    <t>W 7
320</t>
  </si>
  <si>
    <t>W24
398</t>
  </si>
  <si>
    <t>W 2
270</t>
  </si>
  <si>
    <t>L 8
324</t>
  </si>
  <si>
    <t>L 21
136</t>
  </si>
  <si>
    <t>Начальник старта:СРК</t>
  </si>
  <si>
    <t>Поневин А.В.</t>
  </si>
  <si>
    <t>Главный секретарь:</t>
  </si>
  <si>
    <t>Моисеева О.И.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</si>
</sst>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DD/MM/YY"/>
    <numFmt numFmtId="168" formatCode="0"/>
    <numFmt numFmtId="169" formatCode="0.0"/>
  </numFmts>
  <fonts count="63">
    <font>
      <sz val="10"/>
      <name val="Tahoma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Times New Roman Cyr"/>
      <family val="1"/>
    </font>
    <font>
      <b/>
      <i/>
      <sz val="20"/>
      <name val="Balloon"/>
      <family val="0"/>
    </font>
    <font>
      <b/>
      <sz val="12"/>
      <name val="Verdana"/>
      <family val="2"/>
    </font>
    <font>
      <b/>
      <sz val="14"/>
      <name val="Verdana"/>
      <family val="2"/>
    </font>
    <font>
      <i/>
      <sz val="10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10"/>
      <color indexed="8"/>
      <name val="Verdana"/>
      <family val="2"/>
    </font>
    <font>
      <sz val="10"/>
      <color indexed="8"/>
      <name val="Tahoma"/>
      <family val="2"/>
    </font>
    <font>
      <b/>
      <sz val="14"/>
      <color indexed="8"/>
      <name val="Verdana"/>
      <family val="2"/>
    </font>
    <font>
      <sz val="12"/>
      <color indexed="8"/>
      <name val="Lucida Sans Unicode"/>
      <family val="2"/>
    </font>
    <font>
      <u val="single"/>
      <sz val="10"/>
      <color indexed="8"/>
      <name val="Verdana"/>
      <family val="2"/>
    </font>
    <font>
      <sz val="9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Tahom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2"/>
      <color indexed="13"/>
      <name val="Tahoma"/>
      <family val="2"/>
    </font>
    <font>
      <b/>
      <sz val="24"/>
      <color indexed="1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8"/>
      <name val="Verdana"/>
      <family val="2"/>
    </font>
    <font>
      <u val="single"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 Cyr"/>
      <family val="1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Lucida Sans Unicod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b/>
      <i/>
      <sz val="10"/>
      <name val="Times New Roman Cyr"/>
      <family val="1"/>
    </font>
    <font>
      <b/>
      <sz val="24"/>
      <color indexed="10"/>
      <name val="Times New Roman Cyr"/>
      <family val="1"/>
    </font>
    <font>
      <b/>
      <sz val="14"/>
      <name val="Times New Roman Cyr"/>
      <family val="1"/>
    </font>
    <font>
      <b/>
      <sz val="20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7"/>
      <name val="Times New Roman Cyr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sz val="10"/>
      <name val="Times New Roman Cyr"/>
      <family val="1"/>
    </font>
    <font>
      <b/>
      <sz val="18"/>
      <color indexed="12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0"/>
      <name val="Times New Roman"/>
      <family val="1"/>
    </font>
    <font>
      <b/>
      <sz val="18"/>
      <color indexed="17"/>
      <name val="Times New Roman Cyr"/>
      <family val="1"/>
    </font>
    <font>
      <b/>
      <sz val="8"/>
      <color indexed="17"/>
      <name val="Times New Roman Cyr"/>
      <family val="1"/>
    </font>
    <font>
      <b/>
      <sz val="16"/>
      <color indexed="10"/>
      <name val="Times New Roman Cyr"/>
      <family val="1"/>
    </font>
    <font>
      <i/>
      <sz val="10"/>
      <name val="Times New Roman Cyr"/>
      <family val="1"/>
    </font>
    <font>
      <i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3" fillId="0" borderId="0">
      <alignment horizontal="center" vertical="center"/>
      <protection/>
    </xf>
    <xf numFmtId="164" fontId="3" fillId="0" borderId="0">
      <alignment horizontal="center" vertical="center"/>
      <protection/>
    </xf>
  </cellStyleXfs>
  <cellXfs count="592">
    <xf numFmtId="164" fontId="0" fillId="0" borderId="0" xfId="0" applyAlignment="1">
      <alignment/>
    </xf>
    <xf numFmtId="164" fontId="2" fillId="0" borderId="0" xfId="21" applyBorder="1">
      <alignment/>
      <protection/>
    </xf>
    <xf numFmtId="164" fontId="2" fillId="0" borderId="0" xfId="21" applyBorder="1" applyAlignment="1">
      <alignment/>
      <protection/>
    </xf>
    <xf numFmtId="164" fontId="2" fillId="0" borderId="0" xfId="21" applyBorder="1" applyAlignment="1">
      <alignment horizontal="center"/>
      <protection/>
    </xf>
    <xf numFmtId="164" fontId="4" fillId="0" borderId="0" xfId="22" applyFont="1" applyBorder="1" applyAlignment="1">
      <alignment horizontal="center"/>
      <protection/>
    </xf>
    <xf numFmtId="164" fontId="5" fillId="0" borderId="0" xfId="22" applyFont="1" applyBorder="1" applyAlignment="1">
      <alignment horizontal="right"/>
      <protection/>
    </xf>
    <xf numFmtId="165" fontId="5" fillId="0" borderId="0" xfId="22" applyNumberFormat="1" applyFont="1" applyBorder="1" applyAlignment="1">
      <alignment horizontal="right"/>
      <protection/>
    </xf>
    <xf numFmtId="164" fontId="6" fillId="0" borderId="0" xfId="22" applyFont="1" applyBorder="1" applyAlignment="1" applyProtection="1">
      <alignment horizontal="center"/>
      <protection locked="0"/>
    </xf>
    <xf numFmtId="164" fontId="4" fillId="0" borderId="0" xfId="22" applyFont="1" applyBorder="1" applyAlignment="1">
      <alignment/>
      <protection/>
    </xf>
    <xf numFmtId="164" fontId="7" fillId="0" borderId="1" xfId="21" applyFont="1" applyBorder="1" applyAlignment="1">
      <alignment horizontal="center" vertical="center"/>
      <protection/>
    </xf>
    <xf numFmtId="164" fontId="7" fillId="0" borderId="2" xfId="21" applyFont="1" applyBorder="1" applyAlignment="1">
      <alignment horizontal="center" vertical="center"/>
      <protection/>
    </xf>
    <xf numFmtId="164" fontId="7" fillId="0" borderId="3" xfId="21" applyFont="1" applyBorder="1" applyAlignment="1">
      <alignment horizontal="center" vertical="center" wrapText="1"/>
      <protection/>
    </xf>
    <xf numFmtId="164" fontId="7" fillId="0" borderId="4" xfId="21" applyFont="1" applyBorder="1" applyAlignment="1">
      <alignment horizontal="center" vertical="center" wrapText="1"/>
      <protection/>
    </xf>
    <xf numFmtId="164" fontId="7" fillId="0" borderId="5" xfId="21" applyFont="1" applyBorder="1" applyAlignment="1">
      <alignment horizontal="center" vertical="center"/>
      <protection/>
    </xf>
    <xf numFmtId="164" fontId="2" fillId="0" borderId="0" xfId="21" applyBorder="1" applyAlignment="1">
      <alignment vertical="center"/>
      <protection/>
    </xf>
    <xf numFmtId="164" fontId="7" fillId="0" borderId="6" xfId="21" applyFont="1" applyBorder="1" applyAlignment="1">
      <alignment horizontal="center" vertical="center"/>
      <protection/>
    </xf>
    <xf numFmtId="164" fontId="7" fillId="0" borderId="7" xfId="21" applyFont="1" applyBorder="1" applyAlignment="1">
      <alignment horizontal="center" vertical="center"/>
      <protection/>
    </xf>
    <xf numFmtId="164" fontId="7" fillId="0" borderId="8" xfId="21" applyFont="1" applyBorder="1" applyAlignment="1">
      <alignment horizontal="center" vertical="center"/>
      <protection/>
    </xf>
    <xf numFmtId="164" fontId="7" fillId="0" borderId="9" xfId="21" applyFont="1" applyBorder="1" applyAlignment="1">
      <alignment horizontal="center" vertical="center" wrapText="1"/>
      <protection/>
    </xf>
    <xf numFmtId="164" fontId="8" fillId="0" borderId="10" xfId="21" applyFont="1" applyBorder="1" applyAlignment="1">
      <alignment horizontal="left" vertical="center" indent="1"/>
      <protection/>
    </xf>
    <xf numFmtId="164" fontId="2" fillId="0" borderId="11" xfId="21" applyFont="1" applyBorder="1" applyAlignment="1">
      <alignment horizontal="left" vertical="center" indent="1"/>
      <protection/>
    </xf>
    <xf numFmtId="164" fontId="2" fillId="0" borderId="12" xfId="21" applyFont="1" applyBorder="1" applyAlignment="1">
      <alignment horizontal="left" vertical="center" indent="1"/>
      <protection/>
    </xf>
    <xf numFmtId="164" fontId="2" fillId="0" borderId="13" xfId="21" applyFont="1" applyBorder="1" applyAlignment="1">
      <alignment horizontal="left" vertical="center" indent="1"/>
      <protection/>
    </xf>
    <xf numFmtId="164" fontId="7" fillId="0" borderId="11" xfId="21" applyFont="1" applyBorder="1" applyAlignment="1">
      <alignment horizontal="center" vertical="center"/>
      <protection/>
    </xf>
    <xf numFmtId="164" fontId="7" fillId="0" borderId="12" xfId="21" applyFont="1" applyBorder="1" applyAlignment="1">
      <alignment horizontal="center" vertical="center"/>
      <protection/>
    </xf>
    <xf numFmtId="164" fontId="9" fillId="0" borderId="13" xfId="21" applyFont="1" applyBorder="1" applyAlignment="1">
      <alignment horizontal="center" vertical="center"/>
      <protection/>
    </xf>
    <xf numFmtId="164" fontId="2" fillId="0" borderId="14" xfId="21" applyFont="1" applyBorder="1" applyAlignment="1">
      <alignment horizontal="left" vertical="center" indent="1"/>
      <protection/>
    </xf>
    <xf numFmtId="164" fontId="10" fillId="0" borderId="12" xfId="21" applyFont="1" applyBorder="1" applyAlignment="1">
      <alignment horizontal="center" vertical="center"/>
      <protection/>
    </xf>
    <xf numFmtId="164" fontId="9" fillId="0" borderId="12" xfId="21" applyFont="1" applyBorder="1" applyAlignment="1">
      <alignment horizontal="center" vertical="center"/>
      <protection/>
    </xf>
    <xf numFmtId="164" fontId="11" fillId="0" borderId="13" xfId="21" applyFont="1" applyBorder="1" applyAlignment="1">
      <alignment horizontal="center" vertical="center"/>
      <protection/>
    </xf>
    <xf numFmtId="164" fontId="8" fillId="0" borderId="15" xfId="21" applyFont="1" applyBorder="1" applyAlignment="1">
      <alignment horizontal="left" vertical="center" indent="1"/>
      <protection/>
    </xf>
    <xf numFmtId="164" fontId="2" fillId="0" borderId="16" xfId="21" applyFont="1" applyBorder="1" applyAlignment="1">
      <alignment horizontal="left" vertical="center" indent="1"/>
      <protection/>
    </xf>
    <xf numFmtId="164" fontId="2" fillId="0" borderId="17" xfId="21" applyFont="1" applyBorder="1" applyAlignment="1">
      <alignment horizontal="left" vertical="center" indent="1"/>
      <protection/>
    </xf>
    <xf numFmtId="164" fontId="7" fillId="0" borderId="16" xfId="21" applyFont="1" applyBorder="1" applyAlignment="1">
      <alignment horizontal="center" vertical="center"/>
      <protection/>
    </xf>
    <xf numFmtId="164" fontId="7" fillId="0" borderId="14" xfId="21" applyFont="1" applyBorder="1" applyAlignment="1">
      <alignment horizontal="center" vertical="center"/>
      <protection/>
    </xf>
    <xf numFmtId="164" fontId="9" fillId="0" borderId="17" xfId="21" applyFont="1" applyBorder="1" applyAlignment="1">
      <alignment horizontal="center" vertical="center"/>
      <protection/>
    </xf>
    <xf numFmtId="164" fontId="10" fillId="0" borderId="14" xfId="21" applyFont="1" applyBorder="1" applyAlignment="1">
      <alignment horizontal="center" vertical="center"/>
      <protection/>
    </xf>
    <xf numFmtId="164" fontId="9" fillId="0" borderId="14" xfId="21" applyFont="1" applyBorder="1" applyAlignment="1">
      <alignment horizontal="center" vertical="center"/>
      <protection/>
    </xf>
    <xf numFmtId="164" fontId="11" fillId="0" borderId="17" xfId="21" applyFont="1" applyBorder="1" applyAlignment="1">
      <alignment horizontal="center" vertical="center"/>
      <protection/>
    </xf>
    <xf numFmtId="164" fontId="2" fillId="0" borderId="17" xfId="21" applyFont="1" applyBorder="1" applyAlignment="1">
      <alignment horizontal="center" vertical="center"/>
      <protection/>
    </xf>
    <xf numFmtId="164" fontId="2" fillId="0" borderId="15" xfId="21" applyFont="1" applyBorder="1" applyAlignment="1">
      <alignment horizontal="left" vertical="center" indent="1"/>
      <protection/>
    </xf>
    <xf numFmtId="164" fontId="2" fillId="0" borderId="16" xfId="21" applyFont="1" applyFill="1" applyBorder="1" applyAlignment="1">
      <alignment horizontal="left" vertical="center" indent="1"/>
      <protection/>
    </xf>
    <xf numFmtId="164" fontId="2" fillId="0" borderId="16" xfId="21" applyBorder="1" applyAlignment="1">
      <alignment horizontal="center" vertical="center"/>
      <protection/>
    </xf>
    <xf numFmtId="164" fontId="2" fillId="0" borderId="14" xfId="21" applyBorder="1" applyAlignment="1">
      <alignment horizontal="center" vertical="center"/>
      <protection/>
    </xf>
    <xf numFmtId="164" fontId="2" fillId="0" borderId="17" xfId="21" applyFont="1" applyFill="1" applyBorder="1" applyAlignment="1">
      <alignment horizontal="center" vertical="center"/>
      <protection/>
    </xf>
    <xf numFmtId="164" fontId="8" fillId="0" borderId="18" xfId="21" applyFont="1" applyBorder="1" applyAlignment="1">
      <alignment horizontal="left" vertical="center" indent="1"/>
      <protection/>
    </xf>
    <xf numFmtId="164" fontId="2" fillId="0" borderId="6" xfId="21" applyFont="1" applyBorder="1" applyAlignment="1">
      <alignment horizontal="left" vertical="center" indent="1"/>
      <protection/>
    </xf>
    <xf numFmtId="164" fontId="2" fillId="0" borderId="7" xfId="21" applyFont="1" applyBorder="1" applyAlignment="1">
      <alignment horizontal="left" vertical="center" indent="1"/>
      <protection/>
    </xf>
    <xf numFmtId="164" fontId="2" fillId="0" borderId="8" xfId="21" applyFont="1" applyBorder="1" applyAlignment="1">
      <alignment horizontal="left" vertical="center" indent="1"/>
      <protection/>
    </xf>
    <xf numFmtId="164" fontId="2" fillId="0" borderId="6" xfId="21" applyBorder="1" applyAlignment="1">
      <alignment horizontal="center" vertical="center"/>
      <protection/>
    </xf>
    <xf numFmtId="164" fontId="2" fillId="0" borderId="7" xfId="21" applyBorder="1" applyAlignment="1">
      <alignment horizontal="center" vertical="center"/>
      <protection/>
    </xf>
    <xf numFmtId="164" fontId="9" fillId="0" borderId="8" xfId="21" applyFont="1" applyBorder="1" applyAlignment="1">
      <alignment horizontal="center" vertical="center"/>
      <protection/>
    </xf>
    <xf numFmtId="164" fontId="2" fillId="0" borderId="7" xfId="21" applyFont="1" applyBorder="1" applyAlignment="1">
      <alignment horizontal="center" vertical="center"/>
      <protection/>
    </xf>
    <xf numFmtId="164" fontId="9" fillId="0" borderId="7" xfId="21" applyFont="1" applyBorder="1" applyAlignment="1">
      <alignment horizontal="center" vertical="center"/>
      <protection/>
    </xf>
    <xf numFmtId="164" fontId="2" fillId="0" borderId="8" xfId="21" applyFont="1" applyFill="1" applyBorder="1" applyAlignment="1">
      <alignment horizontal="center" vertical="center"/>
      <protection/>
    </xf>
    <xf numFmtId="164" fontId="2" fillId="0" borderId="0" xfId="21" applyFont="1" applyBorder="1" applyProtection="1">
      <alignment/>
      <protection locked="0"/>
    </xf>
    <xf numFmtId="164" fontId="2" fillId="0" borderId="0" xfId="21" applyFont="1" applyBorder="1" applyAlignment="1">
      <alignment/>
      <protection/>
    </xf>
    <xf numFmtId="164" fontId="2" fillId="0" borderId="0" xfId="21" applyFont="1" applyBorder="1" applyAlignment="1">
      <alignment horizontal="right"/>
      <protection/>
    </xf>
    <xf numFmtId="164" fontId="12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Fill="1" applyBorder="1" applyAlignment="1">
      <alignment horizontal="center"/>
    </xf>
    <xf numFmtId="164" fontId="12" fillId="0" borderId="19" xfId="0" applyFont="1" applyFill="1" applyBorder="1" applyAlignment="1">
      <alignment/>
    </xf>
    <xf numFmtId="164" fontId="12" fillId="0" borderId="20" xfId="0" applyFont="1" applyFill="1" applyBorder="1" applyAlignment="1">
      <alignment horizontal="center" vertical="center"/>
    </xf>
    <xf numFmtId="164" fontId="12" fillId="0" borderId="2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12" fillId="0" borderId="4" xfId="0" applyFont="1" applyFill="1" applyBorder="1" applyAlignment="1">
      <alignment horizontal="center" vertical="center"/>
    </xf>
    <xf numFmtId="164" fontId="12" fillId="0" borderId="22" xfId="0" applyFont="1" applyFill="1" applyBorder="1" applyAlignment="1">
      <alignment horizontal="center" vertical="center"/>
    </xf>
    <xf numFmtId="164" fontId="12" fillId="0" borderId="23" xfId="0" applyFont="1" applyFill="1" applyBorder="1" applyAlignment="1">
      <alignment horizontal="center" vertical="center"/>
    </xf>
    <xf numFmtId="164" fontId="12" fillId="0" borderId="0" xfId="0" applyFont="1" applyFill="1" applyAlignment="1">
      <alignment horizontal="left" vertical="center" indent="1"/>
    </xf>
    <xf numFmtId="164" fontId="12" fillId="0" borderId="24" xfId="0" applyFont="1" applyFill="1" applyBorder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166" fontId="12" fillId="0" borderId="24" xfId="0" applyNumberFormat="1" applyFont="1" applyFill="1" applyBorder="1" applyAlignment="1">
      <alignment horizontal="center" vertical="center"/>
    </xf>
    <xf numFmtId="166" fontId="16" fillId="0" borderId="25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166" fontId="12" fillId="0" borderId="25" xfId="0" applyNumberFormat="1" applyFont="1" applyFill="1" applyBorder="1" applyAlignment="1">
      <alignment horizontal="center" vertical="center"/>
    </xf>
    <xf numFmtId="164" fontId="12" fillId="0" borderId="26" xfId="0" applyFont="1" applyFill="1" applyBorder="1" applyAlignment="1">
      <alignment horizontal="center" vertical="center"/>
    </xf>
    <xf numFmtId="164" fontId="12" fillId="0" borderId="27" xfId="0" applyFont="1" applyFill="1" applyBorder="1" applyAlignment="1">
      <alignment horizontal="left" vertical="center" indent="1"/>
    </xf>
    <xf numFmtId="164" fontId="12" fillId="0" borderId="28" xfId="0" applyFont="1" applyFill="1" applyBorder="1" applyAlignment="1">
      <alignment horizontal="center" vertical="center"/>
    </xf>
    <xf numFmtId="166" fontId="12" fillId="0" borderId="27" xfId="0" applyNumberFormat="1" applyFont="1" applyFill="1" applyBorder="1" applyAlignment="1">
      <alignment horizontal="center" vertical="center"/>
    </xf>
    <xf numFmtId="166" fontId="12" fillId="0" borderId="28" xfId="0" applyNumberFormat="1" applyFont="1" applyFill="1" applyBorder="1" applyAlignment="1">
      <alignment horizontal="center" vertical="center"/>
    </xf>
    <xf numFmtId="166" fontId="16" fillId="0" borderId="29" xfId="0" applyNumberFormat="1" applyFont="1" applyFill="1" applyBorder="1" applyAlignment="1">
      <alignment horizontal="center" vertical="center"/>
    </xf>
    <xf numFmtId="164" fontId="12" fillId="0" borderId="0" xfId="0" applyFont="1" applyFill="1" applyAlignment="1">
      <alignment horizontal="center"/>
    </xf>
    <xf numFmtId="164" fontId="12" fillId="0" borderId="0" xfId="0" applyFont="1" applyFill="1" applyBorder="1" applyAlignment="1">
      <alignment horizontal="right"/>
    </xf>
    <xf numFmtId="166" fontId="12" fillId="0" borderId="20" xfId="0" applyNumberFormat="1" applyFont="1" applyFill="1" applyBorder="1" applyAlignment="1">
      <alignment horizontal="center" vertical="center"/>
    </xf>
    <xf numFmtId="166" fontId="12" fillId="0" borderId="21" xfId="0" applyNumberFormat="1" applyFont="1" applyFill="1" applyBorder="1" applyAlignment="1">
      <alignment horizontal="center" vertical="center"/>
    </xf>
    <xf numFmtId="166" fontId="15" fillId="0" borderId="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2" fillId="0" borderId="23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Alignment="1">
      <alignment horizontal="left" vertical="center" indent="1"/>
    </xf>
    <xf numFmtId="166" fontId="12" fillId="0" borderId="30" xfId="0" applyNumberFormat="1" applyFont="1" applyFill="1" applyBorder="1" applyAlignment="1">
      <alignment horizontal="center" vertical="center"/>
    </xf>
    <xf numFmtId="166" fontId="16" fillId="0" borderId="24" xfId="0" applyNumberFormat="1" applyFont="1" applyFill="1" applyBorder="1" applyAlignment="1">
      <alignment horizontal="center" vertical="center"/>
    </xf>
    <xf numFmtId="166" fontId="12" fillId="0" borderId="26" xfId="0" applyNumberFormat="1" applyFont="1" applyFill="1" applyBorder="1" applyAlignment="1">
      <alignment horizontal="center" vertical="center"/>
    </xf>
    <xf numFmtId="166" fontId="12" fillId="0" borderId="27" xfId="0" applyNumberFormat="1" applyFont="1" applyFill="1" applyBorder="1" applyAlignment="1">
      <alignment horizontal="left" vertical="center" indent="1"/>
    </xf>
    <xf numFmtId="166" fontId="16" fillId="0" borderId="28" xfId="0" applyNumberFormat="1" applyFont="1" applyFill="1" applyBorder="1" applyAlignment="1">
      <alignment horizontal="center" vertical="center"/>
    </xf>
    <xf numFmtId="166" fontId="16" fillId="0" borderId="27" xfId="0" applyNumberFormat="1" applyFont="1" applyFill="1" applyBorder="1" applyAlignment="1">
      <alignment horizontal="center" vertical="center"/>
    </xf>
    <xf numFmtId="166" fontId="12" fillId="0" borderId="31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Alignment="1">
      <alignment vertical="center"/>
    </xf>
    <xf numFmtId="166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Alignment="1">
      <alignment horizontal="center" vertical="center"/>
    </xf>
    <xf numFmtId="166" fontId="12" fillId="0" borderId="21" xfId="0" applyNumberFormat="1" applyFont="1" applyFill="1" applyBorder="1" applyAlignment="1">
      <alignment vertical="center"/>
    </xf>
    <xf numFmtId="166" fontId="12" fillId="0" borderId="4" xfId="0" applyNumberFormat="1" applyFont="1" applyFill="1" applyBorder="1" applyAlignment="1">
      <alignment vertical="center"/>
    </xf>
    <xf numFmtId="164" fontId="17" fillId="0" borderId="0" xfId="0" applyFont="1" applyFill="1" applyAlignment="1">
      <alignment/>
    </xf>
    <xf numFmtId="164" fontId="17" fillId="0" borderId="0" xfId="0" applyFont="1" applyFill="1" applyAlignment="1">
      <alignment horizontal="left"/>
    </xf>
    <xf numFmtId="164" fontId="18" fillId="0" borderId="0" xfId="0" applyFont="1" applyFill="1" applyAlignment="1">
      <alignment/>
    </xf>
    <xf numFmtId="164" fontId="18" fillId="0" borderId="0" xfId="0" applyFont="1" applyFill="1" applyAlignment="1">
      <alignment horizontal="left"/>
    </xf>
    <xf numFmtId="164" fontId="18" fillId="0" borderId="0" xfId="0" applyFont="1" applyFill="1" applyBorder="1" applyAlignment="1">
      <alignment horizontal="right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 horizontal="left"/>
    </xf>
    <xf numFmtId="164" fontId="19" fillId="0" borderId="0" xfId="0" applyFont="1" applyFill="1" applyBorder="1" applyAlignment="1">
      <alignment horizontal="right"/>
    </xf>
    <xf numFmtId="164" fontId="20" fillId="0" borderId="0" xfId="0" applyFont="1" applyAlignment="1">
      <alignment/>
    </xf>
    <xf numFmtId="164" fontId="19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1" fillId="2" borderId="32" xfId="0" applyFont="1" applyFill="1" applyBorder="1" applyAlignment="1">
      <alignment horizontal="center" vertical="center"/>
    </xf>
    <xf numFmtId="164" fontId="21" fillId="2" borderId="32" xfId="0" applyFont="1" applyFill="1" applyBorder="1" applyAlignment="1">
      <alignment horizontal="center" vertical="center" wrapText="1"/>
    </xf>
    <xf numFmtId="164" fontId="22" fillId="0" borderId="0" xfId="0" applyFont="1" applyFill="1" applyAlignment="1">
      <alignment vertical="center"/>
    </xf>
    <xf numFmtId="164" fontId="17" fillId="0" borderId="32" xfId="0" applyFont="1" applyFill="1" applyBorder="1" applyAlignment="1">
      <alignment horizontal="center" vertical="center"/>
    </xf>
    <xf numFmtId="164" fontId="17" fillId="0" borderId="32" xfId="0" applyFont="1" applyFill="1" applyBorder="1" applyAlignment="1">
      <alignment horizontal="left" vertical="center"/>
    </xf>
    <xf numFmtId="164" fontId="15" fillId="0" borderId="32" xfId="0" applyFont="1" applyFill="1" applyBorder="1" applyAlignment="1">
      <alignment horizontal="center" vertical="center"/>
    </xf>
    <xf numFmtId="166" fontId="23" fillId="0" borderId="0" xfId="0" applyNumberFormat="1" applyFont="1" applyAlignment="1">
      <alignment horizontal="center"/>
    </xf>
    <xf numFmtId="164" fontId="23" fillId="0" borderId="0" xfId="0" applyFont="1" applyAlignment="1">
      <alignment/>
    </xf>
    <xf numFmtId="164" fontId="23" fillId="0" borderId="0" xfId="0" applyFont="1" applyAlignment="1">
      <alignment horizontal="center"/>
    </xf>
    <xf numFmtId="166" fontId="5" fillId="0" borderId="0" xfId="0" applyNumberFormat="1" applyFont="1" applyAlignment="1">
      <alignment horizontal="left"/>
    </xf>
    <xf numFmtId="166" fontId="23" fillId="0" borderId="32" xfId="0" applyNumberFormat="1" applyFont="1" applyBorder="1" applyAlignment="1">
      <alignment horizontal="center"/>
    </xf>
    <xf numFmtId="164" fontId="23" fillId="0" borderId="32" xfId="0" applyFont="1" applyBorder="1" applyAlignment="1">
      <alignment/>
    </xf>
    <xf numFmtId="164" fontId="23" fillId="0" borderId="32" xfId="0" applyFont="1" applyBorder="1" applyAlignment="1">
      <alignment horizontal="center"/>
    </xf>
    <xf numFmtId="164" fontId="24" fillId="0" borderId="0" xfId="0" applyFont="1" applyAlignment="1">
      <alignment/>
    </xf>
    <xf numFmtId="164" fontId="12" fillId="0" borderId="0" xfId="0" applyFont="1" applyFill="1" applyBorder="1" applyAlignment="1">
      <alignment/>
    </xf>
    <xf numFmtId="164" fontId="22" fillId="0" borderId="20" xfId="0" applyFont="1" applyFill="1" applyBorder="1" applyAlignment="1">
      <alignment horizontal="center" vertical="center"/>
    </xf>
    <xf numFmtId="164" fontId="22" fillId="0" borderId="21" xfId="0" applyFont="1" applyFill="1" applyBorder="1" applyAlignment="1">
      <alignment horizontal="center" vertical="center"/>
    </xf>
    <xf numFmtId="164" fontId="22" fillId="0" borderId="33" xfId="0" applyFont="1" applyFill="1" applyBorder="1" applyAlignment="1">
      <alignment horizontal="center" vertical="center"/>
    </xf>
    <xf numFmtId="164" fontId="22" fillId="0" borderId="22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6" fontId="16" fillId="0" borderId="34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6" fontId="12" fillId="0" borderId="34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6" fontId="16" fillId="0" borderId="35" xfId="0" applyNumberFormat="1" applyFont="1" applyFill="1" applyBorder="1" applyAlignment="1">
      <alignment horizontal="center" vertical="center"/>
    </xf>
    <xf numFmtId="166" fontId="12" fillId="0" borderId="29" xfId="0" applyNumberFormat="1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left"/>
    </xf>
    <xf numFmtId="166" fontId="22" fillId="0" borderId="20" xfId="0" applyNumberFormat="1" applyFont="1" applyFill="1" applyBorder="1" applyAlignment="1">
      <alignment horizontal="center" vertical="center"/>
    </xf>
    <xf numFmtId="166" fontId="22" fillId="0" borderId="21" xfId="0" applyNumberFormat="1" applyFont="1" applyFill="1" applyBorder="1" applyAlignment="1">
      <alignment horizontal="center" vertical="center"/>
    </xf>
    <xf numFmtId="166" fontId="22" fillId="0" borderId="4" xfId="0" applyNumberFormat="1" applyFont="1" applyFill="1" applyBorder="1" applyAlignment="1">
      <alignment horizontal="center" vertical="center"/>
    </xf>
    <xf numFmtId="166" fontId="22" fillId="0" borderId="36" xfId="0" applyNumberFormat="1" applyFont="1" applyFill="1" applyBorder="1" applyAlignment="1">
      <alignment horizontal="center" vertical="center"/>
    </xf>
    <xf numFmtId="166" fontId="12" fillId="0" borderId="37" xfId="0" applyNumberFormat="1" applyFont="1" applyFill="1" applyBorder="1" applyAlignment="1">
      <alignment horizontal="center" vertical="center"/>
    </xf>
    <xf numFmtId="166" fontId="12" fillId="0" borderId="38" xfId="0" applyNumberFormat="1" applyFont="1" applyFill="1" applyBorder="1" applyAlignment="1">
      <alignment horizontal="center" vertical="center"/>
    </xf>
    <xf numFmtId="166" fontId="22" fillId="0" borderId="39" xfId="0" applyNumberFormat="1" applyFont="1" applyFill="1" applyBorder="1" applyAlignment="1">
      <alignment horizontal="center" vertical="center"/>
    </xf>
    <xf numFmtId="166" fontId="22" fillId="0" borderId="5" xfId="0" applyNumberFormat="1" applyFont="1" applyFill="1" applyBorder="1" applyAlignment="1">
      <alignment horizontal="center" vertical="center"/>
    </xf>
    <xf numFmtId="164" fontId="25" fillId="0" borderId="0" xfId="0" applyFont="1" applyAlignment="1">
      <alignment/>
    </xf>
    <xf numFmtId="164" fontId="22" fillId="0" borderId="0" xfId="0" applyFont="1" applyFill="1" applyAlignment="1">
      <alignment/>
    </xf>
    <xf numFmtId="166" fontId="12" fillId="0" borderId="40" xfId="0" applyNumberFormat="1" applyFont="1" applyFill="1" applyBorder="1" applyAlignment="1">
      <alignment horizontal="center" vertical="center"/>
    </xf>
    <xf numFmtId="166" fontId="16" fillId="0" borderId="41" xfId="0" applyNumberFormat="1" applyFont="1" applyFill="1" applyBorder="1" applyAlignment="1">
      <alignment horizontal="center" vertical="center"/>
    </xf>
    <xf numFmtId="164" fontId="26" fillId="0" borderId="0" xfId="0" applyFont="1" applyAlignment="1">
      <alignment/>
    </xf>
    <xf numFmtId="164" fontId="2" fillId="0" borderId="18" xfId="21" applyFont="1" applyBorder="1" applyAlignment="1">
      <alignment horizontal="left" vertical="center" indent="1"/>
      <protection/>
    </xf>
    <xf numFmtId="166" fontId="23" fillId="0" borderId="0" xfId="0" applyNumberFormat="1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4" fontId="27" fillId="0" borderId="0" xfId="0" applyFont="1" applyAlignment="1">
      <alignment horizontal="center"/>
    </xf>
    <xf numFmtId="164" fontId="0" fillId="0" borderId="0" xfId="0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28" fillId="2" borderId="32" xfId="0" applyFont="1" applyFill="1" applyBorder="1" applyAlignment="1">
      <alignment horizontal="center" vertical="center" wrapText="1"/>
    </xf>
    <xf numFmtId="164" fontId="0" fillId="0" borderId="32" xfId="0" applyFont="1" applyBorder="1" applyAlignment="1">
      <alignment horizontal="center" vertical="center" wrapText="1"/>
    </xf>
    <xf numFmtId="164" fontId="0" fillId="0" borderId="32" xfId="0" applyFont="1" applyBorder="1" applyAlignment="1">
      <alignment horizontal="left" vertical="center" wrapText="1" indent="1"/>
    </xf>
    <xf numFmtId="164" fontId="0" fillId="0" borderId="32" xfId="0" applyFont="1" applyBorder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29" fillId="0" borderId="0" xfId="0" applyFont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23" fillId="0" borderId="19" xfId="0" applyFont="1" applyBorder="1" applyAlignment="1">
      <alignment horizontal="center" vertical="center"/>
    </xf>
    <xf numFmtId="164" fontId="12" fillId="0" borderId="19" xfId="21" applyFont="1" applyBorder="1" applyAlignment="1">
      <alignment horizontal="center" vertical="center" indent="1"/>
      <protection/>
    </xf>
    <xf numFmtId="164" fontId="30" fillId="2" borderId="32" xfId="0" applyFont="1" applyFill="1" applyBorder="1" applyAlignment="1">
      <alignment horizontal="center" vertical="center"/>
    </xf>
    <xf numFmtId="164" fontId="21" fillId="2" borderId="32" xfId="21" applyFont="1" applyFill="1" applyBorder="1" applyAlignment="1">
      <alignment horizontal="center" vertical="center" indent="1"/>
      <protection/>
    </xf>
    <xf numFmtId="164" fontId="30" fillId="2" borderId="42" xfId="0" applyFont="1" applyFill="1" applyBorder="1" applyAlignment="1">
      <alignment horizontal="center" vertical="center"/>
    </xf>
    <xf numFmtId="164" fontId="30" fillId="2" borderId="43" xfId="0" applyFont="1" applyFill="1" applyBorder="1" applyAlignment="1">
      <alignment horizontal="center" vertical="center"/>
    </xf>
    <xf numFmtId="167" fontId="30" fillId="2" borderId="0" xfId="21" applyNumberFormat="1" applyFont="1" applyFill="1" applyBorder="1" applyAlignment="1">
      <alignment horizontal="center" vertical="center"/>
      <protection/>
    </xf>
    <xf numFmtId="167" fontId="30" fillId="2" borderId="40" xfId="0" applyNumberFormat="1" applyFont="1" applyFill="1" applyBorder="1" applyAlignment="1">
      <alignment horizontal="center" vertical="center"/>
    </xf>
    <xf numFmtId="167" fontId="30" fillId="2" borderId="0" xfId="0" applyNumberFormat="1" applyFont="1" applyFill="1" applyBorder="1" applyAlignment="1">
      <alignment horizontal="center" vertical="center"/>
    </xf>
    <xf numFmtId="164" fontId="23" fillId="0" borderId="32" xfId="0" applyFont="1" applyBorder="1" applyAlignment="1">
      <alignment horizontal="center" vertical="center"/>
    </xf>
    <xf numFmtId="164" fontId="12" fillId="0" borderId="32" xfId="21" applyFont="1" applyBorder="1" applyAlignment="1">
      <alignment horizontal="left" vertical="center" indent="1"/>
      <protection/>
    </xf>
    <xf numFmtId="164" fontId="31" fillId="0" borderId="32" xfId="21" applyFont="1" applyBorder="1" applyAlignment="1">
      <alignment horizontal="center" vertical="center"/>
      <protection/>
    </xf>
    <xf numFmtId="164" fontId="31" fillId="0" borderId="32" xfId="0" applyFont="1" applyBorder="1" applyAlignment="1">
      <alignment horizontal="center" vertical="center"/>
    </xf>
    <xf numFmtId="164" fontId="24" fillId="0" borderId="32" xfId="0" applyFont="1" applyBorder="1" applyAlignment="1">
      <alignment horizontal="center" vertical="center"/>
    </xf>
    <xf numFmtId="164" fontId="23" fillId="0" borderId="32" xfId="21" applyFont="1" applyBorder="1" applyAlignment="1">
      <alignment horizontal="center" vertical="center"/>
      <protection/>
    </xf>
    <xf numFmtId="164" fontId="23" fillId="0" borderId="32" xfId="21" applyFont="1" applyBorder="1" applyAlignment="1">
      <alignment horizontal="left" vertical="center" indent="1"/>
      <protection/>
    </xf>
    <xf numFmtId="167" fontId="30" fillId="2" borderId="44" xfId="21" applyNumberFormat="1" applyFont="1" applyFill="1" applyBorder="1" applyAlignment="1">
      <alignment horizontal="center" vertical="center"/>
      <protection/>
    </xf>
    <xf numFmtId="167" fontId="30" fillId="2" borderId="45" xfId="0" applyNumberFormat="1" applyFont="1" applyFill="1" applyBorder="1" applyAlignment="1">
      <alignment horizontal="center" vertical="center"/>
    </xf>
    <xf numFmtId="164" fontId="8" fillId="0" borderId="32" xfId="21" applyFont="1" applyBorder="1" applyAlignment="1">
      <alignment horizontal="left" vertical="center" indent="1"/>
      <protection/>
    </xf>
    <xf numFmtId="164" fontId="2" fillId="0" borderId="32" xfId="21" applyFont="1" applyBorder="1" applyAlignment="1">
      <alignment horizontal="center" vertical="center"/>
      <protection/>
    </xf>
    <xf numFmtId="164" fontId="2" fillId="0" borderId="32" xfId="21" applyFont="1" applyBorder="1" applyAlignment="1">
      <alignment horizontal="left" vertical="center" indent="1"/>
      <protection/>
    </xf>
    <xf numFmtId="166" fontId="12" fillId="0" borderId="41" xfId="0" applyNumberFormat="1" applyFont="1" applyFill="1" applyBorder="1" applyAlignment="1">
      <alignment horizontal="center" vertical="center"/>
    </xf>
    <xf numFmtId="164" fontId="32" fillId="0" borderId="0" xfId="0" applyFont="1" applyAlignment="1">
      <alignment horizontal="center" vertical="center"/>
    </xf>
    <xf numFmtId="164" fontId="32" fillId="0" borderId="0" xfId="0" applyFont="1" applyAlignment="1">
      <alignment/>
    </xf>
    <xf numFmtId="166" fontId="32" fillId="0" borderId="0" xfId="0" applyNumberFormat="1" applyFont="1" applyAlignment="1">
      <alignment horizontal="center" vertical="center"/>
    </xf>
    <xf numFmtId="168" fontId="32" fillId="0" borderId="0" xfId="0" applyNumberFormat="1" applyFont="1" applyAlignment="1">
      <alignment/>
    </xf>
    <xf numFmtId="166" fontId="32" fillId="0" borderId="0" xfId="0" applyNumberFormat="1" applyFont="1" applyAlignment="1">
      <alignment/>
    </xf>
    <xf numFmtId="164" fontId="32" fillId="0" borderId="0" xfId="0" applyFont="1" applyBorder="1" applyAlignment="1">
      <alignment/>
    </xf>
    <xf numFmtId="164" fontId="33" fillId="0" borderId="27" xfId="0" applyFont="1" applyBorder="1" applyAlignment="1">
      <alignment horizontal="center"/>
    </xf>
    <xf numFmtId="164" fontId="33" fillId="0" borderId="27" xfId="0" applyFont="1" applyBorder="1" applyAlignment="1">
      <alignment horizontal="left" indent="2"/>
    </xf>
    <xf numFmtId="164" fontId="32" fillId="0" borderId="27" xfId="0" applyFont="1" applyBorder="1" applyAlignment="1">
      <alignment horizontal="center"/>
    </xf>
    <xf numFmtId="164" fontId="32" fillId="0" borderId="27" xfId="0" applyFont="1" applyBorder="1" applyAlignment="1">
      <alignment horizontal="center" vertical="center"/>
    </xf>
    <xf numFmtId="164" fontId="32" fillId="0" borderId="0" xfId="0" applyFont="1" applyBorder="1" applyAlignment="1">
      <alignment horizontal="center" vertical="center"/>
    </xf>
    <xf numFmtId="164" fontId="32" fillId="0" borderId="0" xfId="0" applyFont="1" applyBorder="1" applyAlignment="1">
      <alignment horizontal="center"/>
    </xf>
    <xf numFmtId="164" fontId="32" fillId="0" borderId="0" xfId="0" applyFont="1" applyAlignment="1">
      <alignment horizontal="center"/>
    </xf>
    <xf numFmtId="164" fontId="34" fillId="3" borderId="46" xfId="0" applyFont="1" applyFill="1" applyBorder="1" applyAlignment="1">
      <alignment horizontal="center" vertical="center" wrapText="1"/>
    </xf>
    <xf numFmtId="164" fontId="33" fillId="3" borderId="5" xfId="0" applyFont="1" applyFill="1" applyBorder="1" applyAlignment="1">
      <alignment horizontal="center" vertical="center"/>
    </xf>
    <xf numFmtId="164" fontId="33" fillId="3" borderId="47" xfId="0" applyFont="1" applyFill="1" applyBorder="1" applyAlignment="1">
      <alignment horizontal="center" vertical="center" wrapText="1"/>
    </xf>
    <xf numFmtId="164" fontId="33" fillId="3" borderId="48" xfId="0" applyFont="1" applyFill="1" applyBorder="1" applyAlignment="1">
      <alignment horizontal="center" vertical="center" wrapText="1"/>
    </xf>
    <xf numFmtId="164" fontId="33" fillId="3" borderId="49" xfId="0" applyFont="1" applyFill="1" applyBorder="1" applyAlignment="1">
      <alignment horizontal="center" vertical="center" wrapText="1"/>
    </xf>
    <xf numFmtId="164" fontId="33" fillId="3" borderId="50" xfId="0" applyFont="1" applyFill="1" applyBorder="1" applyAlignment="1">
      <alignment horizontal="center" vertical="center"/>
    </xf>
    <xf numFmtId="164" fontId="33" fillId="3" borderId="2" xfId="0" applyFont="1" applyFill="1" applyBorder="1" applyAlignment="1">
      <alignment horizontal="center" vertical="center"/>
    </xf>
    <xf numFmtId="164" fontId="33" fillId="3" borderId="46" xfId="0" applyFont="1" applyFill="1" applyBorder="1" applyAlignment="1">
      <alignment horizontal="center" vertical="center" wrapText="1"/>
    </xf>
    <xf numFmtId="164" fontId="33" fillId="0" borderId="27" xfId="0" applyFont="1" applyBorder="1" applyAlignment="1">
      <alignment horizontal="center" vertical="center"/>
    </xf>
    <xf numFmtId="164" fontId="33" fillId="3" borderId="23" xfId="0" applyFont="1" applyFill="1" applyBorder="1" applyAlignment="1">
      <alignment horizontal="center" vertical="center"/>
    </xf>
    <xf numFmtId="164" fontId="33" fillId="3" borderId="51" xfId="0" applyFont="1" applyFill="1" applyBorder="1" applyAlignment="1">
      <alignment horizontal="center" vertical="center"/>
    </xf>
    <xf numFmtId="164" fontId="33" fillId="3" borderId="6" xfId="0" applyFont="1" applyFill="1" applyBorder="1" applyAlignment="1">
      <alignment horizontal="center" vertical="center" wrapText="1"/>
    </xf>
    <xf numFmtId="164" fontId="33" fillId="3" borderId="7" xfId="0" applyFont="1" applyFill="1" applyBorder="1" applyAlignment="1">
      <alignment horizontal="center" vertical="center" wrapText="1"/>
    </xf>
    <xf numFmtId="164" fontId="33" fillId="3" borderId="7" xfId="0" applyFont="1" applyFill="1" applyBorder="1" applyAlignment="1">
      <alignment horizontal="center" vertical="center"/>
    </xf>
    <xf numFmtId="164" fontId="32" fillId="0" borderId="8" xfId="0" applyFont="1" applyBorder="1" applyAlignment="1">
      <alignment horizontal="center" vertical="center" wrapText="1"/>
    </xf>
    <xf numFmtId="166" fontId="33" fillId="3" borderId="17" xfId="0" applyNumberFormat="1" applyFont="1" applyFill="1" applyBorder="1" applyAlignment="1">
      <alignment horizontal="center" vertical="center" wrapText="1"/>
    </xf>
    <xf numFmtId="164" fontId="33" fillId="0" borderId="0" xfId="0" applyFont="1" applyBorder="1" applyAlignment="1">
      <alignment horizontal="center" vertical="center"/>
    </xf>
    <xf numFmtId="164" fontId="33" fillId="3" borderId="26" xfId="0" applyFont="1" applyFill="1" applyBorder="1" applyAlignment="1">
      <alignment horizontal="center" vertical="center"/>
    </xf>
    <xf numFmtId="164" fontId="33" fillId="3" borderId="52" xfId="0" applyFont="1" applyFill="1" applyBorder="1" applyAlignment="1">
      <alignment horizontal="center" vertical="center"/>
    </xf>
    <xf numFmtId="164" fontId="33" fillId="3" borderId="28" xfId="0" applyFont="1" applyFill="1" applyBorder="1" applyAlignment="1">
      <alignment horizontal="center" vertical="center" wrapText="1"/>
    </xf>
    <xf numFmtId="166" fontId="33" fillId="3" borderId="7" xfId="0" applyNumberFormat="1" applyFont="1" applyFill="1" applyBorder="1" applyAlignment="1">
      <alignment horizontal="center" vertical="center" wrapText="1"/>
    </xf>
    <xf numFmtId="164" fontId="33" fillId="0" borderId="50" xfId="0" applyFont="1" applyBorder="1" applyAlignment="1">
      <alignment horizontal="center" vertical="center" wrapText="1"/>
    </xf>
    <xf numFmtId="164" fontId="32" fillId="0" borderId="53" xfId="0" applyFont="1" applyBorder="1" applyAlignment="1">
      <alignment horizontal="left" vertical="center" wrapText="1"/>
    </xf>
    <xf numFmtId="164" fontId="32" fillId="0" borderId="54" xfId="0" applyFont="1" applyBorder="1" applyAlignment="1">
      <alignment horizontal="center" vertical="center" wrapText="1"/>
    </xf>
    <xf numFmtId="164" fontId="32" fillId="0" borderId="2" xfId="0" applyFont="1" applyBorder="1" applyAlignment="1">
      <alignment horizontal="center" vertical="center" wrapText="1"/>
    </xf>
    <xf numFmtId="164" fontId="32" fillId="0" borderId="50" xfId="0" applyFont="1" applyBorder="1" applyAlignment="1">
      <alignment horizontal="center" vertical="center" wrapText="1"/>
    </xf>
    <xf numFmtId="164" fontId="35" fillId="4" borderId="55" xfId="0" applyFont="1" applyFill="1" applyBorder="1" applyAlignment="1">
      <alignment horizontal="center" vertical="center" wrapText="1"/>
    </xf>
    <xf numFmtId="164" fontId="35" fillId="4" borderId="56" xfId="0" applyFont="1" applyFill="1" applyBorder="1" applyAlignment="1">
      <alignment horizontal="center" vertical="center" wrapText="1"/>
    </xf>
    <xf numFmtId="164" fontId="35" fillId="4" borderId="53" xfId="0" applyFont="1" applyFill="1" applyBorder="1" applyAlignment="1">
      <alignment horizontal="center" vertical="center" wrapText="1"/>
    </xf>
    <xf numFmtId="164" fontId="33" fillId="4" borderId="56" xfId="0" applyFont="1" applyFill="1" applyBorder="1" applyAlignment="1">
      <alignment horizontal="center" vertical="center" wrapText="1"/>
    </xf>
    <xf numFmtId="164" fontId="35" fillId="4" borderId="14" xfId="0" applyFont="1" applyFill="1" applyBorder="1" applyAlignment="1">
      <alignment horizontal="center" vertical="center" wrapText="1"/>
    </xf>
    <xf numFmtId="164" fontId="33" fillId="4" borderId="53" xfId="0" applyFont="1" applyFill="1" applyBorder="1" applyAlignment="1" applyProtection="1">
      <alignment horizontal="center" vertical="center" wrapText="1"/>
      <protection locked="0"/>
    </xf>
    <xf numFmtId="164" fontId="33" fillId="4" borderId="14" xfId="0" applyFont="1" applyFill="1" applyBorder="1" applyAlignment="1">
      <alignment horizontal="center" vertical="center" wrapText="1"/>
    </xf>
    <xf numFmtId="164" fontId="35" fillId="4" borderId="54" xfId="0" applyFont="1" applyFill="1" applyBorder="1" applyAlignment="1" applyProtection="1">
      <alignment horizontal="center" vertical="center" wrapText="1"/>
      <protection locked="0"/>
    </xf>
    <xf numFmtId="164" fontId="32" fillId="4" borderId="50" xfId="0" applyFont="1" applyFill="1" applyBorder="1" applyAlignment="1">
      <alignment horizontal="right" vertical="center"/>
    </xf>
    <xf numFmtId="166" fontId="32" fillId="4" borderId="54" xfId="0" applyNumberFormat="1" applyFont="1" applyFill="1" applyBorder="1" applyAlignment="1">
      <alignment horizontal="center" vertical="center"/>
    </xf>
    <xf numFmtId="168" fontId="32" fillId="4" borderId="3" xfId="0" applyNumberFormat="1" applyFont="1" applyFill="1" applyBorder="1" applyAlignment="1">
      <alignment horizontal="center" vertical="center"/>
    </xf>
    <xf numFmtId="166" fontId="33" fillId="4" borderId="14" xfId="0" applyNumberFormat="1" applyFont="1" applyFill="1" applyBorder="1" applyAlignment="1">
      <alignment horizontal="center" vertical="center"/>
    </xf>
    <xf numFmtId="166" fontId="32" fillId="4" borderId="57" xfId="0" applyNumberFormat="1" applyFont="1" applyFill="1" applyBorder="1" applyAlignment="1">
      <alignment horizontal="center" vertical="center"/>
    </xf>
    <xf numFmtId="164" fontId="33" fillId="0" borderId="15" xfId="0" applyFont="1" applyBorder="1" applyAlignment="1">
      <alignment horizontal="center" vertical="center" wrapText="1"/>
    </xf>
    <xf numFmtId="164" fontId="32" fillId="0" borderId="14" xfId="0" applyFont="1" applyBorder="1" applyAlignment="1">
      <alignment horizontal="left" vertical="center" wrapText="1"/>
    </xf>
    <xf numFmtId="164" fontId="32" fillId="0" borderId="58" xfId="0" applyFont="1" applyBorder="1" applyAlignment="1">
      <alignment horizontal="center" vertical="center" wrapText="1"/>
    </xf>
    <xf numFmtId="164" fontId="32" fillId="0" borderId="59" xfId="0" applyFont="1" applyBorder="1" applyAlignment="1">
      <alignment horizontal="center" vertical="center" wrapText="1"/>
    </xf>
    <xf numFmtId="164" fontId="32" fillId="0" borderId="15" xfId="0" applyFont="1" applyBorder="1" applyAlignment="1">
      <alignment horizontal="center" vertical="center" wrapText="1"/>
    </xf>
    <xf numFmtId="164" fontId="33" fillId="4" borderId="16" xfId="0" applyFont="1" applyFill="1" applyBorder="1" applyAlignment="1">
      <alignment horizontal="center" vertical="center" wrapText="1"/>
    </xf>
    <xf numFmtId="164" fontId="33" fillId="4" borderId="60" xfId="0" applyFont="1" applyFill="1" applyBorder="1" applyAlignment="1">
      <alignment horizontal="center" vertical="center" wrapText="1"/>
    </xf>
    <xf numFmtId="164" fontId="35" fillId="4" borderId="58" xfId="0" applyFont="1" applyFill="1" applyBorder="1" applyAlignment="1" applyProtection="1">
      <alignment horizontal="center" vertical="center" wrapText="1"/>
      <protection locked="0"/>
    </xf>
    <xf numFmtId="164" fontId="32" fillId="4" borderId="15" xfId="0" applyFont="1" applyFill="1" applyBorder="1" applyAlignment="1">
      <alignment horizontal="right" vertical="center"/>
    </xf>
    <xf numFmtId="166" fontId="36" fillId="4" borderId="58" xfId="0" applyNumberFormat="1" applyFont="1" applyFill="1" applyBorder="1" applyAlignment="1">
      <alignment horizontal="center" vertical="center"/>
    </xf>
    <xf numFmtId="168" fontId="36" fillId="4" borderId="61" xfId="0" applyNumberFormat="1" applyFont="1" applyFill="1" applyBorder="1" applyAlignment="1">
      <alignment horizontal="center" vertical="center"/>
    </xf>
    <xf numFmtId="166" fontId="32" fillId="4" borderId="17" xfId="0" applyNumberFormat="1" applyFont="1" applyFill="1" applyBorder="1" applyAlignment="1">
      <alignment horizontal="center" vertical="center"/>
    </xf>
    <xf numFmtId="164" fontId="33" fillId="0" borderId="62" xfId="0" applyFont="1" applyBorder="1" applyAlignment="1">
      <alignment horizontal="center" vertical="center" wrapText="1"/>
    </xf>
    <xf numFmtId="164" fontId="32" fillId="0" borderId="63" xfId="0" applyFont="1" applyBorder="1" applyAlignment="1">
      <alignment horizontal="left" vertical="center" wrapText="1"/>
    </xf>
    <xf numFmtId="164" fontId="32" fillId="0" borderId="64" xfId="0" applyFont="1" applyBorder="1" applyAlignment="1">
      <alignment horizontal="center" vertical="center" wrapText="1"/>
    </xf>
    <xf numFmtId="164" fontId="32" fillId="0" borderId="65" xfId="0" applyFont="1" applyBorder="1" applyAlignment="1">
      <alignment horizontal="center" vertical="center" wrapText="1"/>
    </xf>
    <xf numFmtId="164" fontId="32" fillId="0" borderId="62" xfId="0" applyFont="1" applyBorder="1" applyAlignment="1">
      <alignment horizontal="center" vertical="center" wrapText="1"/>
    </xf>
    <xf numFmtId="164" fontId="33" fillId="4" borderId="66" xfId="0" applyFont="1" applyFill="1" applyBorder="1" applyAlignment="1">
      <alignment horizontal="center" vertical="center" wrapText="1"/>
    </xf>
    <xf numFmtId="164" fontId="33" fillId="4" borderId="67" xfId="0" applyFont="1" applyFill="1" applyBorder="1" applyAlignment="1">
      <alignment horizontal="center" vertical="center" wrapText="1"/>
    </xf>
    <xf numFmtId="164" fontId="35" fillId="4" borderId="63" xfId="0" applyFont="1" applyFill="1" applyBorder="1" applyAlignment="1">
      <alignment horizontal="center" vertical="center" wrapText="1"/>
    </xf>
    <xf numFmtId="164" fontId="35" fillId="4" borderId="68" xfId="0" applyFont="1" applyFill="1" applyBorder="1" applyAlignment="1" applyProtection="1">
      <alignment horizontal="center" vertical="center" wrapText="1"/>
      <protection locked="0"/>
    </xf>
    <xf numFmtId="164" fontId="32" fillId="4" borderId="62" xfId="0" applyFont="1" applyFill="1" applyBorder="1" applyAlignment="1">
      <alignment horizontal="right" vertical="center"/>
    </xf>
    <xf numFmtId="166" fontId="37" fillId="4" borderId="68" xfId="0" applyNumberFormat="1" applyFont="1" applyFill="1" applyBorder="1" applyAlignment="1">
      <alignment horizontal="center" vertical="center"/>
    </xf>
    <xf numFmtId="168" fontId="37" fillId="4" borderId="69" xfId="0" applyNumberFormat="1" applyFont="1" applyFill="1" applyBorder="1" applyAlignment="1">
      <alignment horizontal="center" vertical="center"/>
    </xf>
    <xf numFmtId="164" fontId="35" fillId="4" borderId="16" xfId="0" applyFont="1" applyFill="1" applyBorder="1" applyAlignment="1">
      <alignment horizontal="center" vertical="center" wrapText="1"/>
    </xf>
    <xf numFmtId="166" fontId="37" fillId="4" borderId="58" xfId="0" applyNumberFormat="1" applyFont="1" applyFill="1" applyBorder="1" applyAlignment="1">
      <alignment horizontal="center" vertical="center"/>
    </xf>
    <xf numFmtId="168" fontId="37" fillId="4" borderId="61" xfId="0" applyNumberFormat="1" applyFont="1" applyFill="1" applyBorder="1" applyAlignment="1">
      <alignment horizontal="center" vertical="center"/>
    </xf>
    <xf numFmtId="164" fontId="33" fillId="0" borderId="10" xfId="0" applyFont="1" applyBorder="1" applyAlignment="1">
      <alignment horizontal="center" vertical="center" wrapText="1"/>
    </xf>
    <xf numFmtId="164" fontId="33" fillId="0" borderId="51" xfId="0" applyFont="1" applyBorder="1" applyAlignment="1">
      <alignment horizontal="center" vertical="center" wrapText="1"/>
    </xf>
    <xf numFmtId="164" fontId="32" fillId="0" borderId="24" xfId="24" applyFont="1" applyBorder="1" applyAlignment="1">
      <alignment horizontal="left" vertical="center" wrapText="1"/>
      <protection/>
    </xf>
    <xf numFmtId="164" fontId="32" fillId="0" borderId="68" xfId="0" applyFont="1" applyBorder="1" applyAlignment="1">
      <alignment horizontal="center" vertical="center" wrapText="1"/>
    </xf>
    <xf numFmtId="164" fontId="35" fillId="4" borderId="67" xfId="0" applyFont="1" applyFill="1" applyBorder="1" applyAlignment="1">
      <alignment horizontal="center" vertical="center" wrapText="1"/>
    </xf>
    <xf numFmtId="164" fontId="33" fillId="4" borderId="63" xfId="0" applyFont="1" applyFill="1" applyBorder="1" applyAlignment="1">
      <alignment horizontal="center" vertical="center" wrapText="1"/>
    </xf>
    <xf numFmtId="164" fontId="32" fillId="0" borderId="61" xfId="24" applyFont="1" applyBorder="1" applyAlignment="1">
      <alignment horizontal="left" vertical="center" wrapText="1"/>
      <protection/>
    </xf>
    <xf numFmtId="164" fontId="35" fillId="4" borderId="14" xfId="0" applyFont="1" applyFill="1" applyBorder="1" applyAlignment="1" applyProtection="1">
      <alignment horizontal="center" vertical="center" wrapText="1"/>
      <protection locked="0"/>
    </xf>
    <xf numFmtId="164" fontId="35" fillId="4" borderId="58" xfId="0" applyFont="1" applyFill="1" applyBorder="1" applyAlignment="1" applyProtection="1">
      <alignment/>
      <protection locked="0"/>
    </xf>
    <xf numFmtId="164" fontId="32" fillId="0" borderId="61" xfId="0" applyFont="1" applyBorder="1" applyAlignment="1">
      <alignment horizontal="left" vertical="center" wrapText="1"/>
    </xf>
    <xf numFmtId="164" fontId="32" fillId="0" borderId="19" xfId="0" applyFont="1" applyBorder="1" applyAlignment="1">
      <alignment horizontal="center" vertical="center" wrapText="1"/>
    </xf>
    <xf numFmtId="164" fontId="32" fillId="0" borderId="70" xfId="0" applyFont="1" applyBorder="1" applyAlignment="1">
      <alignment horizontal="center" vertical="center" wrapText="1"/>
    </xf>
    <xf numFmtId="164" fontId="32" fillId="0" borderId="10" xfId="0" applyFont="1" applyBorder="1" applyAlignment="1">
      <alignment horizontal="center" vertical="center" wrapText="1"/>
    </xf>
    <xf numFmtId="164" fontId="35" fillId="4" borderId="11" xfId="0" applyFont="1" applyFill="1" applyBorder="1" applyAlignment="1">
      <alignment horizontal="center" vertical="center" wrapText="1"/>
    </xf>
    <xf numFmtId="164" fontId="35" fillId="4" borderId="71" xfId="0" applyFont="1" applyFill="1" applyBorder="1" applyAlignment="1">
      <alignment horizontal="center" vertical="center" wrapText="1"/>
    </xf>
    <xf numFmtId="164" fontId="35" fillId="4" borderId="12" xfId="0" applyFont="1" applyFill="1" applyBorder="1" applyAlignment="1">
      <alignment horizontal="center" vertical="center" wrapText="1"/>
    </xf>
    <xf numFmtId="164" fontId="33" fillId="4" borderId="12" xfId="0" applyFont="1" applyFill="1" applyBorder="1" applyAlignment="1">
      <alignment horizontal="center" vertical="center" wrapText="1"/>
    </xf>
    <xf numFmtId="164" fontId="35" fillId="4" borderId="19" xfId="0" applyFont="1" applyFill="1" applyBorder="1" applyAlignment="1" applyProtection="1">
      <alignment horizontal="center" vertical="center" wrapText="1"/>
      <protection locked="0"/>
    </xf>
    <xf numFmtId="164" fontId="32" fillId="4" borderId="10" xfId="0" applyFont="1" applyFill="1" applyBorder="1" applyAlignment="1">
      <alignment horizontal="right" vertical="center"/>
    </xf>
    <xf numFmtId="166" fontId="37" fillId="4" borderId="19" xfId="0" applyNumberFormat="1" applyFont="1" applyFill="1" applyBorder="1" applyAlignment="1">
      <alignment horizontal="center" vertical="center"/>
    </xf>
    <xf numFmtId="168" fontId="37" fillId="4" borderId="72" xfId="0" applyNumberFormat="1" applyFont="1" applyFill="1" applyBorder="1" applyAlignment="1">
      <alignment horizontal="center" vertical="center"/>
    </xf>
    <xf numFmtId="164" fontId="32" fillId="0" borderId="0" xfId="0" applyFont="1" applyBorder="1" applyAlignment="1">
      <alignment horizontal="center" vertical="center" wrapText="1"/>
    </xf>
    <xf numFmtId="164" fontId="32" fillId="0" borderId="23" xfId="0" applyFont="1" applyBorder="1" applyAlignment="1">
      <alignment horizontal="center" vertical="center" wrapText="1"/>
    </xf>
    <xf numFmtId="164" fontId="32" fillId="0" borderId="51" xfId="0" applyFont="1" applyBorder="1" applyAlignment="1">
      <alignment horizontal="center" vertical="center" wrapText="1"/>
    </xf>
    <xf numFmtId="164" fontId="35" fillId="4" borderId="73" xfId="0" applyFont="1" applyFill="1" applyBorder="1" applyAlignment="1">
      <alignment horizontal="center" vertical="center" wrapText="1"/>
    </xf>
    <xf numFmtId="164" fontId="33" fillId="4" borderId="74" xfId="0" applyFont="1" applyFill="1" applyBorder="1" applyAlignment="1">
      <alignment horizontal="center" vertical="center" wrapText="1"/>
    </xf>
    <xf numFmtId="164" fontId="35" fillId="4" borderId="24" xfId="0" applyFont="1" applyFill="1" applyBorder="1" applyAlignment="1">
      <alignment horizontal="center" vertical="center" wrapText="1"/>
    </xf>
    <xf numFmtId="164" fontId="35" fillId="4" borderId="24" xfId="0" applyFont="1" applyFill="1" applyBorder="1" applyAlignment="1" applyProtection="1">
      <alignment horizontal="center" vertical="center" wrapText="1"/>
      <protection locked="0"/>
    </xf>
    <xf numFmtId="164" fontId="33" fillId="4" borderId="24" xfId="0" applyFont="1" applyFill="1" applyBorder="1" applyAlignment="1" applyProtection="1">
      <alignment horizontal="center" vertical="center" wrapText="1"/>
      <protection locked="0"/>
    </xf>
    <xf numFmtId="164" fontId="35" fillId="4" borderId="0" xfId="0" applyFont="1" applyFill="1" applyBorder="1" applyAlignment="1" applyProtection="1">
      <alignment horizontal="center" vertical="center" wrapText="1"/>
      <protection locked="0"/>
    </xf>
    <xf numFmtId="164" fontId="32" fillId="4" borderId="51" xfId="0" applyFont="1" applyFill="1" applyBorder="1" applyAlignment="1">
      <alignment horizontal="right" vertical="center"/>
    </xf>
    <xf numFmtId="166" fontId="37" fillId="4" borderId="0" xfId="0" applyNumberFormat="1" applyFont="1" applyFill="1" applyBorder="1" applyAlignment="1">
      <alignment horizontal="center" vertical="center"/>
    </xf>
    <xf numFmtId="168" fontId="37" fillId="4" borderId="34" xfId="0" applyNumberFormat="1" applyFont="1" applyFill="1" applyBorder="1" applyAlignment="1">
      <alignment horizontal="center" vertical="center"/>
    </xf>
    <xf numFmtId="164" fontId="38" fillId="4" borderId="16" xfId="0" applyFont="1" applyFill="1" applyBorder="1" applyAlignment="1">
      <alignment horizontal="center" vertical="center" wrapText="1"/>
    </xf>
    <xf numFmtId="166" fontId="35" fillId="4" borderId="17" xfId="0" applyNumberFormat="1" applyFont="1" applyFill="1" applyBorder="1" applyAlignment="1">
      <alignment horizontal="center" vertical="center"/>
    </xf>
    <xf numFmtId="164" fontId="35" fillId="4" borderId="66" xfId="0" applyFont="1" applyFill="1" applyBorder="1" applyAlignment="1">
      <alignment horizontal="center" vertical="center" wrapText="1"/>
    </xf>
    <xf numFmtId="164" fontId="35" fillId="4" borderId="63" xfId="0" applyFont="1" applyFill="1" applyBorder="1" applyAlignment="1" applyProtection="1">
      <alignment horizontal="center" vertical="center" wrapText="1"/>
      <protection locked="0"/>
    </xf>
    <xf numFmtId="164" fontId="35" fillId="4" borderId="69" xfId="0" applyFont="1" applyFill="1" applyBorder="1" applyAlignment="1" applyProtection="1">
      <alignment horizontal="center" vertical="center" wrapText="1"/>
      <protection locked="0"/>
    </xf>
    <xf numFmtId="164" fontId="33" fillId="4" borderId="63" xfId="0" applyFont="1" applyFill="1" applyBorder="1" applyAlignment="1" applyProtection="1">
      <alignment horizontal="center" vertical="center" wrapText="1"/>
      <protection locked="0"/>
    </xf>
    <xf numFmtId="164" fontId="35" fillId="4" borderId="60" xfId="0" applyFont="1" applyFill="1" applyBorder="1" applyAlignment="1">
      <alignment horizontal="center" vertical="center" wrapText="1"/>
    </xf>
    <xf numFmtId="164" fontId="33" fillId="4" borderId="61" xfId="0" applyFont="1" applyFill="1" applyBorder="1" applyAlignment="1" applyProtection="1">
      <alignment horizontal="center" vertical="center" wrapText="1"/>
      <protection locked="0"/>
    </xf>
    <xf numFmtId="166" fontId="35" fillId="4" borderId="58" xfId="0" applyNumberFormat="1" applyFont="1" applyFill="1" applyBorder="1" applyAlignment="1">
      <alignment horizontal="center" vertical="center"/>
    </xf>
    <xf numFmtId="168" fontId="35" fillId="4" borderId="61" xfId="0" applyNumberFormat="1" applyFont="1" applyFill="1" applyBorder="1" applyAlignment="1">
      <alignment horizontal="center" vertical="center"/>
    </xf>
    <xf numFmtId="164" fontId="32" fillId="0" borderId="14" xfId="0" applyFont="1" applyBorder="1" applyAlignment="1">
      <alignment horizontal="left" vertical="top" wrapText="1"/>
    </xf>
    <xf numFmtId="164" fontId="33" fillId="4" borderId="12" xfId="0" applyFont="1" applyFill="1" applyBorder="1" applyAlignment="1" applyProtection="1">
      <alignment horizontal="center" vertical="center" wrapText="1"/>
      <protection locked="0"/>
    </xf>
    <xf numFmtId="164" fontId="35" fillId="4" borderId="12" xfId="0" applyFont="1" applyFill="1" applyBorder="1" applyAlignment="1" applyProtection="1">
      <alignment horizontal="center" vertical="center" wrapText="1"/>
      <protection locked="0"/>
    </xf>
    <xf numFmtId="164" fontId="35" fillId="4" borderId="19" xfId="0" applyFont="1" applyFill="1" applyBorder="1" applyAlignment="1" applyProtection="1">
      <alignment/>
      <protection locked="0"/>
    </xf>
    <xf numFmtId="164" fontId="32" fillId="0" borderId="24" xfId="0" applyFont="1" applyBorder="1" applyAlignment="1">
      <alignment horizontal="left" vertical="center" wrapText="1"/>
    </xf>
    <xf numFmtId="164" fontId="33" fillId="4" borderId="24" xfId="0" applyFont="1" applyFill="1" applyBorder="1" applyAlignment="1">
      <alignment horizontal="center" vertical="center" wrapText="1"/>
    </xf>
    <xf numFmtId="164" fontId="35" fillId="4" borderId="0" xfId="0" applyFont="1" applyFill="1" applyBorder="1" applyAlignment="1" applyProtection="1">
      <alignment/>
      <protection locked="0"/>
    </xf>
    <xf numFmtId="164" fontId="33" fillId="0" borderId="60" xfId="0" applyFont="1" applyBorder="1" applyAlignment="1">
      <alignment horizontal="center" vertical="center" wrapText="1"/>
    </xf>
    <xf numFmtId="164" fontId="32" fillId="0" borderId="69" xfId="0" applyFont="1" applyBorder="1" applyAlignment="1">
      <alignment horizontal="left" vertical="center" wrapText="1"/>
    </xf>
    <xf numFmtId="164" fontId="35" fillId="4" borderId="68" xfId="0" applyFont="1" applyFill="1" applyBorder="1" applyAlignment="1" applyProtection="1">
      <alignment/>
      <protection locked="0"/>
    </xf>
    <xf numFmtId="164" fontId="32" fillId="0" borderId="72" xfId="0" applyFont="1" applyBorder="1" applyAlignment="1">
      <alignment horizontal="left" vertical="top" wrapText="1"/>
    </xf>
    <xf numFmtId="164" fontId="33" fillId="4" borderId="11" xfId="0" applyFont="1" applyFill="1" applyBorder="1" applyAlignment="1">
      <alignment horizontal="center" vertical="center" wrapText="1"/>
    </xf>
    <xf numFmtId="164" fontId="33" fillId="0" borderId="15" xfId="0" applyFont="1" applyFill="1" applyBorder="1" applyAlignment="1">
      <alignment horizontal="center" vertical="center" wrapText="1"/>
    </xf>
    <xf numFmtId="164" fontId="32" fillId="0" borderId="12" xfId="0" applyFont="1" applyBorder="1" applyAlignment="1">
      <alignment horizontal="left" vertical="center" wrapText="1"/>
    </xf>
    <xf numFmtId="164" fontId="32" fillId="0" borderId="58" xfId="0" applyFont="1" applyFill="1" applyBorder="1" applyAlignment="1">
      <alignment horizontal="center" vertical="center" wrapText="1"/>
    </xf>
    <xf numFmtId="164" fontId="32" fillId="0" borderId="59" xfId="0" applyFont="1" applyFill="1" applyBorder="1" applyAlignment="1">
      <alignment horizontal="center" vertical="center" wrapText="1"/>
    </xf>
    <xf numFmtId="164" fontId="32" fillId="0" borderId="15" xfId="0" applyFont="1" applyFill="1" applyBorder="1" applyAlignment="1">
      <alignment horizontal="center" vertical="center" wrapText="1"/>
    </xf>
    <xf numFmtId="166" fontId="33" fillId="4" borderId="17" xfId="0" applyNumberFormat="1" applyFont="1" applyFill="1" applyBorder="1" applyAlignment="1">
      <alignment horizontal="center" vertical="center"/>
    </xf>
    <xf numFmtId="164" fontId="32" fillId="0" borderId="63" xfId="0" applyFont="1" applyBorder="1" applyAlignment="1">
      <alignment horizontal="left" vertical="top" wrapText="1"/>
    </xf>
    <xf numFmtId="164" fontId="33" fillId="4" borderId="14" xfId="0" applyFont="1" applyFill="1" applyBorder="1" applyAlignment="1" applyProtection="1">
      <alignment horizontal="center" vertical="center" wrapText="1"/>
      <protection locked="0"/>
    </xf>
    <xf numFmtId="164" fontId="32" fillId="0" borderId="72" xfId="0" applyFont="1" applyBorder="1" applyAlignment="1">
      <alignment horizontal="left" vertical="center" wrapText="1"/>
    </xf>
    <xf numFmtId="164" fontId="33" fillId="4" borderId="71" xfId="0" applyFont="1" applyFill="1" applyBorder="1" applyAlignment="1">
      <alignment horizontal="center" vertical="center" wrapText="1"/>
    </xf>
    <xf numFmtId="164" fontId="32" fillId="0" borderId="69" xfId="0" applyFont="1" applyBorder="1" applyAlignment="1">
      <alignment horizontal="left" vertical="top" wrapText="1"/>
    </xf>
    <xf numFmtId="164" fontId="32" fillId="0" borderId="34" xfId="0" applyFont="1" applyBorder="1" applyAlignment="1">
      <alignment horizontal="left" vertical="center" wrapText="1"/>
    </xf>
    <xf numFmtId="164" fontId="35" fillId="4" borderId="74" xfId="0" applyFont="1" applyFill="1" applyBorder="1" applyAlignment="1">
      <alignment horizontal="center" vertical="center" wrapText="1"/>
    </xf>
    <xf numFmtId="164" fontId="35" fillId="4" borderId="34" xfId="0" applyFont="1" applyFill="1" applyBorder="1" applyAlignment="1" applyProtection="1">
      <alignment horizontal="center" vertical="center" wrapText="1"/>
      <protection locked="0"/>
    </xf>
    <xf numFmtId="164" fontId="35" fillId="4" borderId="68" xfId="0" applyFont="1" applyFill="1" applyBorder="1" applyAlignment="1">
      <alignment horizontal="center" vertical="center" wrapText="1"/>
    </xf>
    <xf numFmtId="166" fontId="35" fillId="4" borderId="68" xfId="0" applyNumberFormat="1" applyFont="1" applyFill="1" applyBorder="1" applyAlignment="1">
      <alignment horizontal="center" vertical="center"/>
    </xf>
    <xf numFmtId="168" fontId="35" fillId="4" borderId="69" xfId="0" applyNumberFormat="1" applyFont="1" applyFill="1" applyBorder="1" applyAlignment="1">
      <alignment horizontal="center" vertical="center"/>
    </xf>
    <xf numFmtId="164" fontId="32" fillId="0" borderId="34" xfId="24" applyFont="1" applyBorder="1" applyAlignment="1">
      <alignment horizontal="left" vertical="center" wrapText="1"/>
      <protection/>
    </xf>
    <xf numFmtId="164" fontId="33" fillId="4" borderId="73" xfId="0" applyFont="1" applyFill="1" applyBorder="1" applyAlignment="1">
      <alignment horizontal="center" vertical="center" wrapText="1"/>
    </xf>
    <xf numFmtId="166" fontId="35" fillId="4" borderId="0" xfId="0" applyNumberFormat="1" applyFont="1" applyFill="1" applyBorder="1" applyAlignment="1">
      <alignment horizontal="center" vertical="center"/>
    </xf>
    <xf numFmtId="168" fontId="35" fillId="4" borderId="34" xfId="0" applyNumberFormat="1" applyFont="1" applyFill="1" applyBorder="1" applyAlignment="1">
      <alignment horizontal="center" vertical="center"/>
    </xf>
    <xf numFmtId="164" fontId="32" fillId="0" borderId="69" xfId="24" applyFont="1" applyBorder="1" applyAlignment="1">
      <alignment horizontal="left" vertical="center" wrapText="1"/>
      <protection/>
    </xf>
    <xf numFmtId="164" fontId="32" fillId="0" borderId="14" xfId="24" applyFont="1" applyBorder="1" applyAlignment="1">
      <alignment horizontal="left" vertical="center" wrapText="1"/>
      <protection/>
    </xf>
    <xf numFmtId="164" fontId="32" fillId="0" borderId="51" xfId="0" applyFont="1" applyBorder="1" applyAlignment="1">
      <alignment/>
    </xf>
    <xf numFmtId="165" fontId="32" fillId="0" borderId="58" xfId="0" applyNumberFormat="1" applyFont="1" applyBorder="1" applyAlignment="1">
      <alignment horizontal="center" vertical="center" wrapText="1"/>
    </xf>
    <xf numFmtId="165" fontId="32" fillId="0" borderId="59" xfId="0" applyNumberFormat="1" applyFont="1" applyBorder="1" applyAlignment="1">
      <alignment horizontal="center" vertical="center" wrapText="1"/>
    </xf>
    <xf numFmtId="165" fontId="32" fillId="0" borderId="15" xfId="0" applyNumberFormat="1" applyFont="1" applyBorder="1" applyAlignment="1">
      <alignment horizontal="center" vertical="center" wrapText="1"/>
    </xf>
    <xf numFmtId="164" fontId="35" fillId="4" borderId="74" xfId="0" applyFont="1" applyFill="1" applyBorder="1" applyAlignment="1" applyProtection="1">
      <alignment horizontal="center" vertical="center" wrapText="1"/>
      <protection locked="0"/>
    </xf>
    <xf numFmtId="166" fontId="35" fillId="4" borderId="14" xfId="0" applyNumberFormat="1" applyFont="1" applyFill="1" applyBorder="1" applyAlignment="1">
      <alignment horizontal="center" vertical="center"/>
    </xf>
    <xf numFmtId="164" fontId="33" fillId="4" borderId="72" xfId="0" applyFont="1" applyFill="1" applyBorder="1" applyAlignment="1" applyProtection="1">
      <alignment horizontal="center" vertical="center" wrapText="1"/>
      <protection locked="0"/>
    </xf>
    <xf numFmtId="164" fontId="33" fillId="4" borderId="74" xfId="0" applyFont="1" applyFill="1" applyBorder="1" applyAlignment="1" applyProtection="1">
      <alignment horizontal="center" vertical="center" wrapText="1"/>
      <protection locked="0"/>
    </xf>
    <xf numFmtId="166" fontId="32" fillId="4" borderId="0" xfId="0" applyNumberFormat="1" applyFont="1" applyFill="1" applyBorder="1" applyAlignment="1">
      <alignment horizontal="center" vertical="center"/>
    </xf>
    <xf numFmtId="168" fontId="32" fillId="4" borderId="34" xfId="0" applyNumberFormat="1" applyFont="1" applyFill="1" applyBorder="1" applyAlignment="1">
      <alignment horizontal="left" vertical="center"/>
    </xf>
    <xf numFmtId="166" fontId="35" fillId="4" borderId="19" xfId="0" applyNumberFormat="1" applyFont="1" applyFill="1" applyBorder="1" applyAlignment="1">
      <alignment horizontal="center" vertical="center"/>
    </xf>
    <xf numFmtId="168" fontId="35" fillId="4" borderId="72" xfId="0" applyNumberFormat="1" applyFont="1" applyFill="1" applyBorder="1" applyAlignment="1">
      <alignment horizontal="center" vertical="center"/>
    </xf>
    <xf numFmtId="164" fontId="33" fillId="0" borderId="18" xfId="0" applyFont="1" applyBorder="1" applyAlignment="1">
      <alignment horizontal="center" vertical="center" wrapText="1"/>
    </xf>
    <xf numFmtId="164" fontId="32" fillId="0" borderId="7" xfId="0" applyFont="1" applyBorder="1" applyAlignment="1">
      <alignment horizontal="left" vertical="center" wrapText="1"/>
    </xf>
    <xf numFmtId="164" fontId="32" fillId="0" borderId="75" xfId="0" applyFont="1" applyBorder="1" applyAlignment="1">
      <alignment horizontal="center" vertical="center" wrapText="1"/>
    </xf>
    <xf numFmtId="164" fontId="32" fillId="0" borderId="18" xfId="0" applyFont="1" applyBorder="1" applyAlignment="1">
      <alignment horizontal="center" vertical="center" wrapText="1"/>
    </xf>
    <xf numFmtId="164" fontId="33" fillId="4" borderId="6" xfId="0" applyFont="1" applyFill="1" applyBorder="1" applyAlignment="1">
      <alignment horizontal="center" vertical="center" wrapText="1"/>
    </xf>
    <xf numFmtId="164" fontId="35" fillId="4" borderId="76" xfId="0" applyFont="1" applyFill="1" applyBorder="1" applyAlignment="1">
      <alignment horizontal="center" vertical="center" wrapText="1"/>
    </xf>
    <xf numFmtId="164" fontId="33" fillId="4" borderId="7" xfId="0" applyFont="1" applyFill="1" applyBorder="1" applyAlignment="1">
      <alignment horizontal="center" vertical="center" wrapText="1"/>
    </xf>
    <xf numFmtId="164" fontId="35" fillId="4" borderId="64" xfId="0" applyFont="1" applyFill="1" applyBorder="1" applyAlignment="1" applyProtection="1">
      <alignment/>
      <protection locked="0"/>
    </xf>
    <xf numFmtId="164" fontId="32" fillId="4" borderId="18" xfId="0" applyFont="1" applyFill="1" applyBorder="1" applyAlignment="1">
      <alignment horizontal="right" vertical="center"/>
    </xf>
    <xf numFmtId="166" fontId="37" fillId="4" borderId="64" xfId="0" applyNumberFormat="1" applyFont="1" applyFill="1" applyBorder="1" applyAlignment="1">
      <alignment horizontal="center" vertical="center"/>
    </xf>
    <xf numFmtId="168" fontId="37" fillId="4" borderId="9" xfId="0" applyNumberFormat="1" applyFont="1" applyFill="1" applyBorder="1" applyAlignment="1">
      <alignment horizontal="center" vertical="center"/>
    </xf>
    <xf numFmtId="166" fontId="33" fillId="4" borderId="7" xfId="0" applyNumberFormat="1" applyFont="1" applyFill="1" applyBorder="1" applyAlignment="1">
      <alignment horizontal="center" vertical="center"/>
    </xf>
    <xf numFmtId="166" fontId="32" fillId="4" borderId="8" xfId="0" applyNumberFormat="1" applyFont="1" applyFill="1" applyBorder="1" applyAlignment="1">
      <alignment horizontal="center" vertical="center"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Border="1" applyAlignment="1">
      <alignment horizontal="left" vertical="center" wrapText="1"/>
    </xf>
    <xf numFmtId="164" fontId="33" fillId="4" borderId="0" xfId="0" applyFont="1" applyFill="1" applyBorder="1" applyAlignment="1">
      <alignment horizontal="center" vertical="center" wrapText="1"/>
    </xf>
    <xf numFmtId="164" fontId="35" fillId="4" borderId="0" xfId="0" applyFont="1" applyFill="1" applyBorder="1" applyAlignment="1">
      <alignment horizontal="center" vertical="center" wrapText="1"/>
    </xf>
    <xf numFmtId="164" fontId="32" fillId="4" borderId="0" xfId="0" applyFont="1" applyFill="1" applyBorder="1" applyAlignment="1">
      <alignment horizontal="right" vertical="center"/>
    </xf>
    <xf numFmtId="168" fontId="37" fillId="4" borderId="0" xfId="0" applyNumberFormat="1" applyFont="1" applyFill="1" applyBorder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39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39" fillId="4" borderId="0" xfId="0" applyFont="1" applyFill="1" applyBorder="1" applyAlignment="1">
      <alignment horizontal="center" vertical="center" wrapText="1"/>
    </xf>
    <xf numFmtId="164" fontId="40" fillId="4" borderId="0" xfId="0" applyFont="1" applyFill="1" applyBorder="1" applyAlignment="1">
      <alignment horizontal="center" vertical="center" wrapText="1"/>
    </xf>
    <xf numFmtId="164" fontId="40" fillId="4" borderId="0" xfId="0" applyFont="1" applyFill="1" applyBorder="1" applyAlignment="1" applyProtection="1">
      <alignment/>
      <protection locked="0"/>
    </xf>
    <xf numFmtId="164" fontId="1" fillId="4" borderId="0" xfId="0" applyFont="1" applyFill="1" applyBorder="1" applyAlignment="1">
      <alignment horizontal="right" vertical="center"/>
    </xf>
    <xf numFmtId="166" fontId="41" fillId="4" borderId="0" xfId="0" applyNumberFormat="1" applyFont="1" applyFill="1" applyBorder="1" applyAlignment="1">
      <alignment horizontal="center" vertical="center"/>
    </xf>
    <xf numFmtId="168" fontId="41" fillId="4" borderId="0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 vertical="center"/>
    </xf>
    <xf numFmtId="164" fontId="37" fillId="0" borderId="0" xfId="0" applyFont="1" applyFill="1" applyAlignment="1">
      <alignment/>
    </xf>
    <xf numFmtId="164" fontId="35" fillId="0" borderId="0" xfId="0" applyFont="1" applyFill="1" applyAlignment="1">
      <alignment/>
    </xf>
    <xf numFmtId="164" fontId="35" fillId="0" borderId="0" xfId="0" applyFont="1" applyFill="1" applyBorder="1" applyAlignment="1">
      <alignment horizontal="center" vertical="center"/>
    </xf>
    <xf numFmtId="164" fontId="32" fillId="0" borderId="0" xfId="0" applyFont="1" applyFill="1" applyBorder="1" applyAlignment="1">
      <alignment horizontal="left" vertical="center" wrapText="1"/>
    </xf>
    <xf numFmtId="164" fontId="42" fillId="0" borderId="0" xfId="0" applyFont="1" applyAlignment="1">
      <alignment/>
    </xf>
    <xf numFmtId="164" fontId="36" fillId="0" borderId="0" xfId="0" applyFont="1" applyAlignment="1">
      <alignment/>
    </xf>
    <xf numFmtId="164" fontId="36" fillId="0" borderId="0" xfId="0" applyFont="1" applyBorder="1" applyAlignment="1">
      <alignment horizontal="center" vertical="center"/>
    </xf>
    <xf numFmtId="166" fontId="36" fillId="0" borderId="0" xfId="0" applyNumberFormat="1" applyFont="1" applyAlignment="1">
      <alignment/>
    </xf>
    <xf numFmtId="164" fontId="33" fillId="0" borderId="0" xfId="0" applyFont="1" applyAlignment="1">
      <alignment/>
    </xf>
    <xf numFmtId="168" fontId="33" fillId="0" borderId="0" xfId="0" applyNumberFormat="1" applyFont="1" applyBorder="1" applyAlignment="1">
      <alignment horizontal="center" vertical="center"/>
    </xf>
    <xf numFmtId="166" fontId="33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4" fontId="6" fillId="0" borderId="0" xfId="22" applyFont="1" applyBorder="1" applyAlignment="1">
      <alignment horizontal="center"/>
      <protection/>
    </xf>
    <xf numFmtId="166" fontId="0" fillId="0" borderId="19" xfId="0" applyNumberFormat="1" applyFont="1" applyBorder="1" applyAlignment="1">
      <alignment horizontal="center"/>
    </xf>
    <xf numFmtId="166" fontId="0" fillId="0" borderId="19" xfId="0" applyNumberFormat="1" applyFont="1" applyBorder="1" applyAlignment="1">
      <alignment/>
    </xf>
    <xf numFmtId="166" fontId="20" fillId="0" borderId="1" xfId="0" applyNumberFormat="1" applyFont="1" applyBorder="1" applyAlignment="1">
      <alignment horizontal="center" vertical="center"/>
    </xf>
    <xf numFmtId="166" fontId="10" fillId="0" borderId="39" xfId="21" applyNumberFormat="1" applyFont="1" applyBorder="1" applyAlignment="1">
      <alignment horizontal="center" vertical="center"/>
      <protection/>
    </xf>
    <xf numFmtId="166" fontId="10" fillId="0" borderId="21" xfId="21" applyNumberFormat="1" applyFont="1" applyBorder="1" applyAlignment="1">
      <alignment horizontal="center" vertical="center"/>
      <protection/>
    </xf>
    <xf numFmtId="166" fontId="10" fillId="0" borderId="22" xfId="21" applyNumberFormat="1" applyFont="1" applyBorder="1" applyAlignment="1">
      <alignment horizontal="center" vertical="center"/>
      <protection/>
    </xf>
    <xf numFmtId="166" fontId="0" fillId="0" borderId="0" xfId="0" applyNumberFormat="1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166" fontId="2" fillId="0" borderId="14" xfId="21" applyNumberFormat="1" applyFont="1" applyBorder="1" applyAlignment="1">
      <alignment horizontal="left" vertical="center" indent="1"/>
      <protection/>
    </xf>
    <xf numFmtId="169" fontId="0" fillId="0" borderId="14" xfId="0" applyNumberFormat="1" applyFont="1" applyBorder="1" applyAlignment="1">
      <alignment horizontal="center" vertical="center"/>
    </xf>
    <xf numFmtId="169" fontId="20" fillId="0" borderId="14" xfId="0" applyNumberFormat="1" applyFont="1" applyBorder="1" applyAlignment="1">
      <alignment horizontal="center" vertical="center"/>
    </xf>
    <xf numFmtId="166" fontId="0" fillId="0" borderId="51" xfId="0" applyNumberFormat="1" applyFont="1" applyBorder="1" applyAlignment="1">
      <alignment horizontal="center" vertical="center"/>
    </xf>
    <xf numFmtId="166" fontId="0" fillId="0" borderId="47" xfId="0" applyNumberFormat="1" applyFont="1" applyBorder="1" applyAlignment="1">
      <alignment horizontal="center"/>
    </xf>
    <xf numFmtId="166" fontId="0" fillId="0" borderId="47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4" fontId="43" fillId="0" borderId="0" xfId="0" applyFont="1" applyAlignment="1">
      <alignment/>
    </xf>
    <xf numFmtId="164" fontId="43" fillId="0" borderId="0" xfId="0" applyFont="1" applyBorder="1" applyAlignment="1">
      <alignment/>
    </xf>
    <xf numFmtId="166" fontId="0" fillId="0" borderId="0" xfId="0" applyNumberFormat="1" applyAlignment="1">
      <alignment/>
    </xf>
    <xf numFmtId="164" fontId="44" fillId="0" borderId="0" xfId="0" applyFont="1" applyBorder="1" applyAlignment="1">
      <alignment horizontal="center" vertical="top" wrapText="1"/>
    </xf>
    <xf numFmtId="164" fontId="45" fillId="0" borderId="0" xfId="0" applyFont="1" applyBorder="1" applyAlignment="1">
      <alignment horizontal="center" vertical="top"/>
    </xf>
    <xf numFmtId="164" fontId="46" fillId="0" borderId="0" xfId="0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top" wrapText="1"/>
    </xf>
    <xf numFmtId="164" fontId="48" fillId="0" borderId="27" xfId="0" applyFont="1" applyBorder="1" applyAlignment="1">
      <alignment horizontal="left" indent="2"/>
    </xf>
    <xf numFmtId="164" fontId="0" fillId="0" borderId="27" xfId="0" applyBorder="1" applyAlignment="1">
      <alignment horizontal="center" vertical="center"/>
    </xf>
    <xf numFmtId="164" fontId="43" fillId="0" borderId="27" xfId="0" applyFont="1" applyBorder="1" applyAlignment="1">
      <alignment horizontal="center" vertical="center"/>
    </xf>
    <xf numFmtId="164" fontId="48" fillId="0" borderId="27" xfId="0" applyFont="1" applyBorder="1" applyAlignment="1">
      <alignment horizontal="left"/>
    </xf>
    <xf numFmtId="164" fontId="0" fillId="0" borderId="0" xfId="0" applyAlignment="1">
      <alignment horizontal="center"/>
    </xf>
    <xf numFmtId="164" fontId="49" fillId="3" borderId="46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48" fillId="3" borderId="4" xfId="0" applyFont="1" applyFill="1" applyBorder="1" applyAlignment="1">
      <alignment horizontal="center" vertical="center"/>
    </xf>
    <xf numFmtId="164" fontId="50" fillId="3" borderId="4" xfId="0" applyFont="1" applyFill="1" applyBorder="1" applyAlignment="1">
      <alignment horizontal="center" vertical="top" wrapText="1"/>
    </xf>
    <xf numFmtId="164" fontId="50" fillId="3" borderId="77" xfId="0" applyFont="1" applyFill="1" applyBorder="1" applyAlignment="1">
      <alignment horizontal="center" vertical="center" wrapText="1"/>
    </xf>
    <xf numFmtId="164" fontId="51" fillId="3" borderId="2" xfId="0" applyFont="1" applyFill="1" applyBorder="1" applyAlignment="1">
      <alignment horizontal="center" vertical="center"/>
    </xf>
    <xf numFmtId="164" fontId="34" fillId="3" borderId="54" xfId="0" applyFont="1" applyFill="1" applyBorder="1" applyAlignment="1">
      <alignment horizontal="center" vertical="center"/>
    </xf>
    <xf numFmtId="164" fontId="34" fillId="3" borderId="2" xfId="0" applyFont="1" applyFill="1" applyBorder="1" applyAlignment="1">
      <alignment horizontal="center" vertical="center"/>
    </xf>
    <xf numFmtId="164" fontId="51" fillId="3" borderId="6" xfId="0" applyFont="1" applyFill="1" applyBorder="1" applyAlignment="1">
      <alignment horizontal="center" vertical="center" wrapText="1"/>
    </xf>
    <xf numFmtId="164" fontId="51" fillId="3" borderId="7" xfId="0" applyFont="1" applyFill="1" applyBorder="1" applyAlignment="1">
      <alignment horizontal="center" vertical="center"/>
    </xf>
    <xf numFmtId="164" fontId="51" fillId="3" borderId="7" xfId="0" applyFont="1" applyFill="1" applyBorder="1" applyAlignment="1">
      <alignment/>
    </xf>
    <xf numFmtId="164" fontId="51" fillId="3" borderId="76" xfId="0" applyFont="1" applyFill="1" applyBorder="1" applyAlignment="1">
      <alignment horizontal="center" vertical="center"/>
    </xf>
    <xf numFmtId="164" fontId="51" fillId="3" borderId="8" xfId="0" applyFont="1" applyFill="1" applyBorder="1" applyAlignment="1">
      <alignment horizontal="center" vertical="center"/>
    </xf>
    <xf numFmtId="164" fontId="34" fillId="3" borderId="64" xfId="0" applyFont="1" applyFill="1" applyBorder="1" applyAlignment="1">
      <alignment horizontal="center" vertical="center"/>
    </xf>
    <xf numFmtId="166" fontId="34" fillId="3" borderId="76" xfId="0" applyNumberFormat="1" applyFont="1" applyFill="1" applyBorder="1" applyAlignment="1">
      <alignment/>
    </xf>
    <xf numFmtId="164" fontId="34" fillId="3" borderId="6" xfId="0" applyFont="1" applyFill="1" applyBorder="1" applyAlignment="1">
      <alignment/>
    </xf>
    <xf numFmtId="164" fontId="34" fillId="3" borderId="8" xfId="0" applyFont="1" applyFill="1" applyBorder="1" applyAlignment="1">
      <alignment/>
    </xf>
    <xf numFmtId="164" fontId="43" fillId="3" borderId="46" xfId="0" applyFont="1" applyFill="1" applyBorder="1" applyAlignment="1">
      <alignment horizontal="left" vertical="center" wrapText="1"/>
    </xf>
    <xf numFmtId="164" fontId="51" fillId="0" borderId="56" xfId="0" applyFont="1" applyBorder="1" applyAlignment="1">
      <alignment horizontal="right" vertical="center" wrapText="1"/>
    </xf>
    <xf numFmtId="164" fontId="51" fillId="0" borderId="3" xfId="0" applyFont="1" applyBorder="1" applyAlignment="1">
      <alignment horizontal="center" vertical="center" wrapText="1"/>
    </xf>
    <xf numFmtId="164" fontId="43" fillId="0" borderId="53" xfId="0" applyFont="1" applyBorder="1" applyAlignment="1">
      <alignment horizontal="left" vertical="center" wrapText="1"/>
    </xf>
    <xf numFmtId="164" fontId="43" fillId="0" borderId="53" xfId="0" applyFont="1" applyBorder="1" applyAlignment="1">
      <alignment horizontal="center" vertical="center" wrapText="1"/>
    </xf>
    <xf numFmtId="164" fontId="43" fillId="0" borderId="56" xfId="0" applyFont="1" applyBorder="1" applyAlignment="1">
      <alignment horizontal="center" vertical="center" wrapText="1"/>
    </xf>
    <xf numFmtId="166" fontId="52" fillId="0" borderId="55" xfId="0" applyNumberFormat="1" applyFont="1" applyFill="1" applyBorder="1" applyAlignment="1">
      <alignment horizontal="center" vertical="center" wrapText="1"/>
    </xf>
    <xf numFmtId="166" fontId="53" fillId="0" borderId="56" xfId="0" applyNumberFormat="1" applyFont="1" applyFill="1" applyBorder="1" applyAlignment="1">
      <alignment horizontal="center" vertical="center" wrapText="1"/>
    </xf>
    <xf numFmtId="166" fontId="53" fillId="0" borderId="3" xfId="0" applyNumberFormat="1" applyFont="1" applyFill="1" applyBorder="1" applyAlignment="1">
      <alignment horizontal="center" vertical="center" wrapText="1"/>
    </xf>
    <xf numFmtId="166" fontId="53" fillId="0" borderId="53" xfId="0" applyNumberFormat="1" applyFont="1" applyFill="1" applyBorder="1" applyAlignment="1">
      <alignment horizontal="center" vertical="center" wrapText="1"/>
    </xf>
    <xf numFmtId="166" fontId="53" fillId="0" borderId="78" xfId="0" applyNumberFormat="1" applyFont="1" applyFill="1" applyBorder="1" applyAlignment="1">
      <alignment horizontal="center" vertical="center" wrapText="1"/>
    </xf>
    <xf numFmtId="166" fontId="52" fillId="0" borderId="79" xfId="0" applyNumberFormat="1" applyFont="1" applyFill="1" applyBorder="1" applyAlignment="1">
      <alignment horizontal="center" vertical="center" wrapText="1"/>
    </xf>
    <xf numFmtId="166" fontId="53" fillId="0" borderId="53" xfId="0" applyNumberFormat="1" applyFont="1" applyFill="1" applyBorder="1" applyAlignment="1">
      <alignment/>
    </xf>
    <xf numFmtId="166" fontId="53" fillId="0" borderId="57" xfId="0" applyNumberFormat="1" applyFont="1" applyFill="1" applyBorder="1" applyAlignment="1">
      <alignment/>
    </xf>
    <xf numFmtId="164" fontId="54" fillId="0" borderId="50" xfId="0" applyFont="1" applyBorder="1" applyAlignment="1">
      <alignment horizontal="center" vertical="center"/>
    </xf>
    <xf numFmtId="166" fontId="54" fillId="0" borderId="56" xfId="0" applyNumberFormat="1" applyFont="1" applyBorder="1" applyAlignment="1">
      <alignment/>
    </xf>
    <xf numFmtId="164" fontId="55" fillId="3" borderId="46" xfId="0" applyFont="1" applyFill="1" applyBorder="1" applyAlignment="1">
      <alignment horizontal="center" vertical="center" wrapText="1"/>
    </xf>
    <xf numFmtId="164" fontId="55" fillId="3" borderId="5" xfId="0" applyFont="1" applyFill="1" applyBorder="1" applyAlignment="1">
      <alignment horizontal="center" vertical="center"/>
    </xf>
    <xf numFmtId="164" fontId="51" fillId="0" borderId="60" xfId="0" applyFont="1" applyBorder="1" applyAlignment="1">
      <alignment horizontal="right" vertical="center" wrapText="1"/>
    </xf>
    <xf numFmtId="164" fontId="51" fillId="0" borderId="61" xfId="0" applyFont="1" applyBorder="1" applyAlignment="1">
      <alignment horizontal="center" vertical="center" wrapText="1"/>
    </xf>
    <xf numFmtId="164" fontId="43" fillId="0" borderId="14" xfId="0" applyFont="1" applyBorder="1" applyAlignment="1">
      <alignment horizontal="left" vertical="center" wrapText="1"/>
    </xf>
    <xf numFmtId="164" fontId="43" fillId="0" borderId="14" xfId="0" applyFont="1" applyBorder="1" applyAlignment="1">
      <alignment horizontal="center" vertical="center" wrapText="1"/>
    </xf>
    <xf numFmtId="164" fontId="43" fillId="0" borderId="60" xfId="0" applyFont="1" applyBorder="1" applyAlignment="1">
      <alignment horizontal="center" vertical="center" wrapText="1"/>
    </xf>
    <xf numFmtId="166" fontId="53" fillId="0" borderId="16" xfId="0" applyNumberFormat="1" applyFont="1" applyFill="1" applyBorder="1" applyAlignment="1">
      <alignment horizontal="center" vertical="center" wrapText="1"/>
    </xf>
    <xf numFmtId="166" fontId="52" fillId="0" borderId="60" xfId="0" applyNumberFormat="1" applyFont="1" applyFill="1" applyBorder="1" applyAlignment="1">
      <alignment horizontal="center" vertical="center" wrapText="1"/>
    </xf>
    <xf numFmtId="166" fontId="53" fillId="0" borderId="61" xfId="0" applyNumberFormat="1" applyFont="1" applyFill="1" applyBorder="1" applyAlignment="1">
      <alignment horizontal="center" vertical="center" wrapText="1"/>
    </xf>
    <xf numFmtId="166" fontId="53" fillId="0" borderId="14" xfId="0" applyNumberFormat="1" applyFont="1" applyFill="1" applyBorder="1" applyAlignment="1">
      <alignment horizontal="center" vertical="center" wrapText="1"/>
    </xf>
    <xf numFmtId="166" fontId="53" fillId="0" borderId="14" xfId="0" applyNumberFormat="1" applyFont="1" applyFill="1" applyBorder="1" applyAlignment="1">
      <alignment/>
    </xf>
    <xf numFmtId="166" fontId="53" fillId="0" borderId="17" xfId="0" applyNumberFormat="1" applyFont="1" applyFill="1" applyBorder="1" applyAlignment="1">
      <alignment/>
    </xf>
    <xf numFmtId="164" fontId="54" fillId="0" borderId="15" xfId="0" applyFont="1" applyBorder="1" applyAlignment="1">
      <alignment horizontal="center" vertical="center"/>
    </xf>
    <xf numFmtId="166" fontId="54" fillId="0" borderId="17" xfId="0" applyNumberFormat="1" applyFont="1" applyBorder="1" applyAlignment="1">
      <alignment/>
    </xf>
    <xf numFmtId="164" fontId="51" fillId="0" borderId="76" xfId="0" applyFont="1" applyBorder="1" applyAlignment="1">
      <alignment horizontal="right" vertical="center" wrapText="1"/>
    </xf>
    <xf numFmtId="164" fontId="51" fillId="0" borderId="9" xfId="0" applyFont="1" applyBorder="1" applyAlignment="1">
      <alignment horizontal="center" vertical="center" wrapText="1"/>
    </xf>
    <xf numFmtId="164" fontId="43" fillId="0" borderId="7" xfId="0" applyFont="1" applyBorder="1" applyAlignment="1">
      <alignment horizontal="left" vertical="center" wrapText="1"/>
    </xf>
    <xf numFmtId="164" fontId="43" fillId="0" borderId="7" xfId="0" applyFont="1" applyBorder="1" applyAlignment="1">
      <alignment horizontal="center" vertical="center" wrapText="1"/>
    </xf>
    <xf numFmtId="164" fontId="43" fillId="0" borderId="76" xfId="0" applyFont="1" applyBorder="1" applyAlignment="1">
      <alignment horizontal="center" vertical="center" wrapText="1"/>
    </xf>
    <xf numFmtId="166" fontId="53" fillId="0" borderId="6" xfId="0" applyNumberFormat="1" applyFont="1" applyFill="1" applyBorder="1" applyAlignment="1">
      <alignment horizontal="center" vertical="center" wrapText="1"/>
    </xf>
    <xf numFmtId="166" fontId="52" fillId="0" borderId="76" xfId="0" applyNumberFormat="1" applyFont="1" applyFill="1" applyBorder="1" applyAlignment="1">
      <alignment horizontal="center" vertical="center" wrapText="1"/>
    </xf>
    <xf numFmtId="166" fontId="53" fillId="0" borderId="9" xfId="0" applyNumberFormat="1" applyFont="1" applyFill="1" applyBorder="1" applyAlignment="1">
      <alignment horizontal="center" vertical="center" wrapText="1"/>
    </xf>
    <xf numFmtId="166" fontId="53" fillId="0" borderId="7" xfId="0" applyNumberFormat="1" applyFont="1" applyFill="1" applyBorder="1" applyAlignment="1">
      <alignment horizontal="center" vertical="center" wrapText="1"/>
    </xf>
    <xf numFmtId="166" fontId="52" fillId="0" borderId="7" xfId="0" applyNumberFormat="1" applyFont="1" applyFill="1" applyBorder="1" applyAlignment="1">
      <alignment horizontal="center" vertical="center" wrapText="1"/>
    </xf>
    <xf numFmtId="166" fontId="53" fillId="0" borderId="76" xfId="0" applyNumberFormat="1" applyFont="1" applyFill="1" applyBorder="1" applyAlignment="1">
      <alignment/>
    </xf>
    <xf numFmtId="166" fontId="53" fillId="0" borderId="7" xfId="0" applyNumberFormat="1" applyFont="1" applyFill="1" applyBorder="1" applyAlignment="1">
      <alignment/>
    </xf>
    <xf numFmtId="166" fontId="53" fillId="0" borderId="8" xfId="0" applyNumberFormat="1" applyFont="1" applyFill="1" applyBorder="1" applyAlignment="1">
      <alignment/>
    </xf>
    <xf numFmtId="164" fontId="54" fillId="0" borderId="18" xfId="0" applyFont="1" applyBorder="1" applyAlignment="1">
      <alignment horizontal="center" vertical="center"/>
    </xf>
    <xf numFmtId="166" fontId="54" fillId="0" borderId="8" xfId="0" applyNumberFormat="1" applyFont="1" applyBorder="1" applyAlignment="1">
      <alignment horizontal="center" vertical="center" wrapText="1"/>
    </xf>
    <xf numFmtId="164" fontId="0" fillId="0" borderId="27" xfId="0" applyBorder="1" applyAlignment="1">
      <alignment/>
    </xf>
    <xf numFmtId="166" fontId="53" fillId="0" borderId="55" xfId="0" applyNumberFormat="1" applyFont="1" applyFill="1" applyBorder="1" applyAlignment="1">
      <alignment horizontal="center" vertical="center" wrapText="1"/>
    </xf>
    <xf numFmtId="164" fontId="57" fillId="0" borderId="3" xfId="0" applyFont="1" applyFill="1" applyBorder="1" applyAlignment="1">
      <alignment/>
    </xf>
    <xf numFmtId="166" fontId="52" fillId="0" borderId="53" xfId="0" applyNumberFormat="1" applyFont="1" applyFill="1" applyBorder="1" applyAlignment="1">
      <alignment horizontal="center" vertical="center" wrapText="1"/>
    </xf>
    <xf numFmtId="166" fontId="52" fillId="0" borderId="3" xfId="0" applyNumberFormat="1" applyFont="1" applyFill="1" applyBorder="1" applyAlignment="1">
      <alignment horizontal="center" vertical="center" wrapText="1"/>
    </xf>
    <xf numFmtId="166" fontId="53" fillId="0" borderId="56" xfId="0" applyNumberFormat="1" applyFont="1" applyFill="1" applyBorder="1" applyAlignment="1">
      <alignment/>
    </xf>
    <xf numFmtId="166" fontId="54" fillId="0" borderId="57" xfId="0" applyNumberFormat="1" applyFont="1" applyBorder="1" applyAlignment="1">
      <alignment/>
    </xf>
    <xf numFmtId="164" fontId="54" fillId="3" borderId="46" xfId="0" applyFont="1" applyFill="1" applyBorder="1" applyAlignment="1">
      <alignment horizontal="center" vertical="center" wrapText="1"/>
    </xf>
    <xf numFmtId="164" fontId="54" fillId="3" borderId="5" xfId="0" applyFont="1" applyFill="1" applyBorder="1" applyAlignment="1">
      <alignment horizontal="center" vertical="center" wrapText="1"/>
    </xf>
    <xf numFmtId="164" fontId="43" fillId="0" borderId="71" xfId="0" applyFont="1" applyBorder="1" applyAlignment="1">
      <alignment horizontal="center" vertical="center" wrapText="1"/>
    </xf>
    <xf numFmtId="166" fontId="52" fillId="0" borderId="16" xfId="0" applyNumberFormat="1" applyFont="1" applyFill="1" applyBorder="1" applyAlignment="1">
      <alignment horizontal="center" vertical="center" wrapText="1"/>
    </xf>
    <xf numFmtId="166" fontId="53" fillId="0" borderId="60" xfId="0" applyNumberFormat="1" applyFont="1" applyFill="1" applyBorder="1" applyAlignment="1">
      <alignment/>
    </xf>
    <xf numFmtId="166" fontId="52" fillId="0" borderId="6" xfId="0" applyNumberFormat="1" applyFont="1" applyFill="1" applyBorder="1" applyAlignment="1">
      <alignment horizontal="center" vertical="center" wrapText="1"/>
    </xf>
    <xf numFmtId="166" fontId="53" fillId="0" borderId="76" xfId="0" applyNumberFormat="1" applyFont="1" applyFill="1" applyBorder="1" applyAlignment="1">
      <alignment horizontal="center" vertical="center" wrapText="1"/>
    </xf>
    <xf numFmtId="166" fontId="54" fillId="0" borderId="8" xfId="0" applyNumberFormat="1" applyFont="1" applyBorder="1" applyAlignment="1">
      <alignment/>
    </xf>
    <xf numFmtId="164" fontId="43" fillId="0" borderId="57" xfId="0" applyFont="1" applyBorder="1" applyAlignment="1">
      <alignment horizontal="center" vertical="center" wrapText="1"/>
    </xf>
    <xf numFmtId="166" fontId="52" fillId="0" borderId="56" xfId="0" applyNumberFormat="1" applyFont="1" applyFill="1" applyBorder="1" applyAlignment="1">
      <alignment horizontal="center" vertical="center" wrapText="1"/>
    </xf>
    <xf numFmtId="164" fontId="58" fillId="3" borderId="46" xfId="0" applyFont="1" applyFill="1" applyBorder="1" applyAlignment="1">
      <alignment horizontal="center" vertical="center" wrapText="1"/>
    </xf>
    <xf numFmtId="164" fontId="58" fillId="3" borderId="5" xfId="0" applyFont="1" applyFill="1" applyBorder="1" applyAlignment="1">
      <alignment horizontal="center" vertical="center"/>
    </xf>
    <xf numFmtId="164" fontId="51" fillId="0" borderId="71" xfId="0" applyFont="1" applyBorder="1" applyAlignment="1">
      <alignment horizontal="right" vertical="center" wrapText="1"/>
    </xf>
    <xf numFmtId="164" fontId="51" fillId="0" borderId="72" xfId="0" applyFont="1" applyBorder="1" applyAlignment="1">
      <alignment horizontal="center" vertical="center" wrapText="1"/>
    </xf>
    <xf numFmtId="164" fontId="43" fillId="0" borderId="12" xfId="0" applyFont="1" applyBorder="1" applyAlignment="1">
      <alignment horizontal="left" vertical="center" wrapText="1"/>
    </xf>
    <xf numFmtId="164" fontId="43" fillId="0" borderId="12" xfId="0" applyFont="1" applyBorder="1" applyAlignment="1">
      <alignment horizontal="center" vertical="center" wrapText="1"/>
    </xf>
    <xf numFmtId="166" fontId="53" fillId="0" borderId="11" xfId="0" applyNumberFormat="1" applyFont="1" applyFill="1" applyBorder="1" applyAlignment="1">
      <alignment horizontal="center" vertical="center" wrapText="1"/>
    </xf>
    <xf numFmtId="166" fontId="53" fillId="0" borderId="71" xfId="0" applyNumberFormat="1" applyFont="1" applyFill="1" applyBorder="1" applyAlignment="1">
      <alignment horizontal="center" vertical="center" wrapText="1"/>
    </xf>
    <xf numFmtId="166" fontId="53" fillId="0" borderId="72" xfId="0" applyNumberFormat="1" applyFont="1" applyFill="1" applyBorder="1" applyAlignment="1">
      <alignment horizontal="center" vertical="center" wrapText="1"/>
    </xf>
    <xf numFmtId="166" fontId="53" fillId="0" borderId="24" xfId="0" applyNumberFormat="1" applyFont="1" applyFill="1" applyBorder="1" applyAlignment="1">
      <alignment horizontal="center" vertical="center" wrapText="1"/>
    </xf>
    <xf numFmtId="166" fontId="52" fillId="0" borderId="12" xfId="0" applyNumberFormat="1" applyFont="1" applyFill="1" applyBorder="1" applyAlignment="1">
      <alignment horizontal="center" vertical="center" wrapText="1"/>
    </xf>
    <xf numFmtId="166" fontId="53" fillId="0" borderId="12" xfId="0" applyNumberFormat="1" applyFont="1" applyFill="1" applyBorder="1" applyAlignment="1">
      <alignment horizontal="center" vertical="center" wrapText="1"/>
    </xf>
    <xf numFmtId="166" fontId="53" fillId="0" borderId="12" xfId="0" applyNumberFormat="1" applyFont="1" applyFill="1" applyBorder="1" applyAlignment="1">
      <alignment/>
    </xf>
    <xf numFmtId="166" fontId="52" fillId="0" borderId="13" xfId="0" applyNumberFormat="1" applyFont="1" applyFill="1" applyBorder="1" applyAlignment="1">
      <alignment horizontal="center" vertical="center" wrapText="1"/>
    </xf>
    <xf numFmtId="164" fontId="55" fillId="0" borderId="10" xfId="0" applyFont="1" applyBorder="1" applyAlignment="1">
      <alignment horizontal="center" vertical="center"/>
    </xf>
    <xf numFmtId="166" fontId="55" fillId="0" borderId="13" xfId="0" applyNumberFormat="1" applyFont="1" applyBorder="1" applyAlignment="1">
      <alignment/>
    </xf>
    <xf numFmtId="166" fontId="52" fillId="0" borderId="9" xfId="0" applyNumberFormat="1" applyFont="1" applyFill="1" applyBorder="1" applyAlignment="1">
      <alignment horizontal="center" vertical="center" wrapText="1"/>
    </xf>
    <xf numFmtId="166" fontId="54" fillId="0" borderId="31" xfId="0" applyNumberFormat="1" applyFont="1" applyBorder="1" applyAlignment="1">
      <alignment horizontal="center" vertical="center" wrapText="1"/>
    </xf>
    <xf numFmtId="166" fontId="52" fillId="0" borderId="50" xfId="0" applyNumberFormat="1" applyFont="1" applyFill="1" applyBorder="1" applyAlignment="1">
      <alignment horizontal="center" vertical="center" wrapText="1"/>
    </xf>
    <xf numFmtId="166" fontId="53" fillId="0" borderId="57" xfId="0" applyNumberFormat="1" applyFont="1" applyFill="1" applyBorder="1" applyAlignment="1">
      <alignment horizontal="center" vertical="center" wrapText="1"/>
    </xf>
    <xf numFmtId="164" fontId="51" fillId="0" borderId="77" xfId="0" applyFont="1" applyBorder="1" applyAlignment="1">
      <alignment horizontal="right" vertical="center" wrapText="1"/>
    </xf>
    <xf numFmtId="164" fontId="51" fillId="0" borderId="33" xfId="0" applyFont="1" applyBorder="1" applyAlignment="1">
      <alignment horizontal="center" vertical="center" wrapText="1"/>
    </xf>
    <xf numFmtId="164" fontId="43" fillId="0" borderId="4" xfId="0" applyFont="1" applyBorder="1" applyAlignment="1">
      <alignment horizontal="left" vertical="center" wrapText="1"/>
    </xf>
    <xf numFmtId="164" fontId="43" fillId="0" borderId="4" xfId="0" applyFont="1" applyBorder="1" applyAlignment="1">
      <alignment horizontal="center" vertical="center" wrapText="1"/>
    </xf>
    <xf numFmtId="164" fontId="43" fillId="0" borderId="77" xfId="0" applyFont="1" applyBorder="1" applyAlignment="1">
      <alignment horizontal="center" vertical="center" wrapText="1"/>
    </xf>
    <xf numFmtId="166" fontId="53" fillId="0" borderId="46" xfId="0" applyNumberFormat="1" applyFont="1" applyFill="1" applyBorder="1" applyAlignment="1">
      <alignment horizontal="center" vertical="center" wrapText="1"/>
    </xf>
    <xf numFmtId="166" fontId="53" fillId="0" borderId="77" xfId="0" applyNumberFormat="1" applyFont="1" applyFill="1" applyBorder="1" applyAlignment="1">
      <alignment horizontal="center" vertical="center" wrapText="1"/>
    </xf>
    <xf numFmtId="166" fontId="53" fillId="0" borderId="33" xfId="0" applyNumberFormat="1" applyFont="1" applyFill="1" applyBorder="1" applyAlignment="1">
      <alignment horizontal="center" vertical="center" wrapText="1"/>
    </xf>
    <xf numFmtId="166" fontId="53" fillId="0" borderId="4" xfId="0" applyNumberFormat="1" applyFont="1" applyFill="1" applyBorder="1" applyAlignment="1">
      <alignment horizontal="center" vertical="center" wrapText="1"/>
    </xf>
    <xf numFmtId="166" fontId="53" fillId="0" borderId="4" xfId="0" applyNumberFormat="1" applyFont="1" applyFill="1" applyBorder="1" applyAlignment="1">
      <alignment/>
    </xf>
    <xf numFmtId="166" fontId="53" fillId="0" borderId="5" xfId="0" applyNumberFormat="1" applyFont="1" applyFill="1" applyBorder="1" applyAlignment="1">
      <alignment/>
    </xf>
    <xf numFmtId="164" fontId="54" fillId="0" borderId="1" xfId="0" applyFont="1" applyBorder="1" applyAlignment="1">
      <alignment horizontal="center" vertical="center"/>
    </xf>
    <xf numFmtId="166" fontId="54" fillId="0" borderId="5" xfId="0" applyNumberFormat="1" applyFont="1" applyBorder="1" applyAlignment="1">
      <alignment/>
    </xf>
    <xf numFmtId="164" fontId="60" fillId="3" borderId="46" xfId="0" applyFont="1" applyFill="1" applyBorder="1" applyAlignment="1">
      <alignment horizontal="left" vertical="center" wrapText="1"/>
    </xf>
    <xf numFmtId="164" fontId="60" fillId="3" borderId="5" xfId="0" applyFont="1" applyFill="1" applyBorder="1" applyAlignment="1">
      <alignment horizontal="left" vertical="center" wrapText="1"/>
    </xf>
    <xf numFmtId="164" fontId="43" fillId="3" borderId="80" xfId="0" applyFont="1" applyFill="1" applyBorder="1" applyAlignment="1">
      <alignment horizontal="left" vertical="center" wrapText="1"/>
    </xf>
    <xf numFmtId="166" fontId="52" fillId="0" borderId="11" xfId="0" applyNumberFormat="1" applyFont="1" applyFill="1" applyBorder="1" applyAlignment="1">
      <alignment horizontal="center" vertical="center" wrapText="1"/>
    </xf>
    <xf numFmtId="166" fontId="53" fillId="0" borderId="71" xfId="0" applyNumberFormat="1" applyFont="1" applyFill="1" applyBorder="1" applyAlignment="1">
      <alignment/>
    </xf>
    <xf numFmtId="166" fontId="53" fillId="0" borderId="13" xfId="0" applyNumberFormat="1" applyFont="1" applyFill="1" applyBorder="1" applyAlignment="1">
      <alignment/>
    </xf>
    <xf numFmtId="166" fontId="53" fillId="0" borderId="54" xfId="0" applyNumberFormat="1" applyFont="1" applyFill="1" applyBorder="1" applyAlignment="1">
      <alignment horizontal="center" vertical="center" wrapText="1"/>
    </xf>
    <xf numFmtId="164" fontId="60" fillId="3" borderId="46" xfId="0" applyFont="1" applyFill="1" applyBorder="1" applyAlignment="1">
      <alignment horizontal="center" vertical="center"/>
    </xf>
    <xf numFmtId="164" fontId="60" fillId="3" borderId="5" xfId="0" applyFont="1" applyFill="1" applyBorder="1" applyAlignment="1">
      <alignment horizontal="center" vertical="center"/>
    </xf>
    <xf numFmtId="164" fontId="43" fillId="0" borderId="58" xfId="0" applyFont="1" applyBorder="1" applyAlignment="1">
      <alignment horizontal="center" vertical="center" wrapText="1"/>
    </xf>
    <xf numFmtId="166" fontId="52" fillId="0" borderId="14" xfId="0" applyNumberFormat="1" applyFont="1" applyFill="1" applyBorder="1" applyAlignment="1">
      <alignment horizontal="center" vertical="center" wrapText="1"/>
    </xf>
    <xf numFmtId="166" fontId="54" fillId="0" borderId="13" xfId="0" applyNumberFormat="1" applyFont="1" applyBorder="1" applyAlignment="1">
      <alignment/>
    </xf>
    <xf numFmtId="166" fontId="53" fillId="0" borderId="8" xfId="0" applyNumberFormat="1" applyFont="1" applyFill="1" applyBorder="1" applyAlignment="1">
      <alignment horizontal="center" vertical="center" wrapText="1"/>
    </xf>
    <xf numFmtId="164" fontId="60" fillId="0" borderId="18" xfId="0" applyFont="1" applyBorder="1" applyAlignment="1">
      <alignment horizontal="center" vertical="center"/>
    </xf>
    <xf numFmtId="166" fontId="60" fillId="0" borderId="31" xfId="0" applyNumberFormat="1" applyFont="1" applyBorder="1" applyAlignment="1">
      <alignment/>
    </xf>
    <xf numFmtId="166" fontId="53" fillId="0" borderId="60" xfId="0" applyNumberFormat="1" applyFont="1" applyFill="1" applyBorder="1" applyAlignment="1">
      <alignment horizontal="center" vertical="center" wrapText="1"/>
    </xf>
    <xf numFmtId="166" fontId="54" fillId="0" borderId="81" xfId="0" applyNumberFormat="1" applyFont="1" applyBorder="1" applyAlignment="1">
      <alignment/>
    </xf>
    <xf numFmtId="164" fontId="51" fillId="0" borderId="82" xfId="0" applyFont="1" applyBorder="1" applyAlignment="1">
      <alignment horizontal="right" vertical="center" wrapText="1"/>
    </xf>
    <xf numFmtId="164" fontId="51" fillId="0" borderId="35" xfId="0" applyFont="1" applyBorder="1" applyAlignment="1">
      <alignment horizontal="center" vertical="center" wrapText="1"/>
    </xf>
    <xf numFmtId="164" fontId="43" fillId="0" borderId="28" xfId="0" applyFont="1" applyBorder="1" applyAlignment="1">
      <alignment horizontal="left" vertical="center" wrapText="1"/>
    </xf>
    <xf numFmtId="164" fontId="43" fillId="0" borderId="28" xfId="0" applyFont="1" applyBorder="1" applyAlignment="1">
      <alignment horizontal="center" vertical="center" wrapText="1"/>
    </xf>
    <xf numFmtId="166" fontId="52" fillId="0" borderId="80" xfId="0" applyNumberFormat="1" applyFont="1" applyFill="1" applyBorder="1" applyAlignment="1">
      <alignment horizontal="center" vertical="center" wrapText="1"/>
    </xf>
    <xf numFmtId="166" fontId="53" fillId="0" borderId="82" xfId="0" applyNumberFormat="1" applyFont="1" applyFill="1" applyBorder="1" applyAlignment="1">
      <alignment horizontal="center" vertical="center" wrapText="1"/>
    </xf>
    <xf numFmtId="166" fontId="53" fillId="0" borderId="35" xfId="0" applyNumberFormat="1" applyFont="1" applyFill="1" applyBorder="1" applyAlignment="1">
      <alignment horizontal="center" vertical="center" wrapText="1"/>
    </xf>
    <xf numFmtId="166" fontId="53" fillId="0" borderId="28" xfId="0" applyNumberFormat="1" applyFont="1" applyFill="1" applyBorder="1" applyAlignment="1">
      <alignment horizontal="center" vertical="center" wrapText="1"/>
    </xf>
    <xf numFmtId="166" fontId="52" fillId="0" borderId="28" xfId="0" applyNumberFormat="1" applyFont="1" applyFill="1" applyBorder="1" applyAlignment="1">
      <alignment horizontal="center" vertical="center" wrapText="1"/>
    </xf>
    <xf numFmtId="166" fontId="53" fillId="0" borderId="82" xfId="0" applyNumberFormat="1" applyFont="1" applyFill="1" applyBorder="1" applyAlignment="1">
      <alignment/>
    </xf>
    <xf numFmtId="166" fontId="53" fillId="0" borderId="28" xfId="0" applyNumberFormat="1" applyFont="1" applyFill="1" applyBorder="1" applyAlignment="1">
      <alignment/>
    </xf>
    <xf numFmtId="166" fontId="53" fillId="0" borderId="31" xfId="0" applyNumberFormat="1" applyFont="1" applyFill="1" applyBorder="1" applyAlignment="1">
      <alignment/>
    </xf>
    <xf numFmtId="164" fontId="54" fillId="3" borderId="46" xfId="0" applyFont="1" applyFill="1" applyBorder="1" applyAlignment="1">
      <alignment horizontal="center" vertical="center"/>
    </xf>
    <xf numFmtId="164" fontId="54" fillId="3" borderId="5" xfId="0" applyFont="1" applyFill="1" applyBorder="1" applyAlignment="1">
      <alignment horizontal="center" vertical="center"/>
    </xf>
    <xf numFmtId="165" fontId="43" fillId="0" borderId="76" xfId="0" applyNumberFormat="1" applyFont="1" applyBorder="1" applyAlignment="1">
      <alignment horizontal="center" vertical="center" wrapText="1"/>
    </xf>
    <xf numFmtId="166" fontId="53" fillId="0" borderId="80" xfId="0" applyNumberFormat="1" applyFont="1" applyFill="1" applyBorder="1" applyAlignment="1">
      <alignment horizontal="center" vertical="center" wrapText="1"/>
    </xf>
    <xf numFmtId="164" fontId="58" fillId="0" borderId="10" xfId="0" applyFont="1" applyBorder="1" applyAlignment="1">
      <alignment horizontal="center" vertical="center"/>
    </xf>
    <xf numFmtId="166" fontId="58" fillId="0" borderId="31" xfId="0" applyNumberFormat="1" applyFont="1" applyBorder="1" applyAlignment="1">
      <alignment/>
    </xf>
    <xf numFmtId="164" fontId="61" fillId="0" borderId="47" xfId="0" applyFont="1" applyBorder="1" applyAlignment="1" applyProtection="1">
      <alignment horizontal="left" vertical="center" indent="11"/>
      <protection locked="0"/>
    </xf>
    <xf numFmtId="164" fontId="0" fillId="0" borderId="47" xfId="0" applyBorder="1" applyAlignment="1" applyProtection="1">
      <alignment horizontal="center" vertical="center"/>
      <protection locked="0"/>
    </xf>
    <xf numFmtId="164" fontId="62" fillId="0" borderId="47" xfId="0" applyFont="1" applyBorder="1" applyAlignment="1" applyProtection="1">
      <alignment horizontal="left" vertical="center"/>
      <protection locked="0"/>
    </xf>
    <xf numFmtId="164" fontId="43" fillId="0" borderId="47" xfId="0" applyFont="1" applyBorder="1" applyAlignment="1">
      <alignment horizontal="center" vertical="center"/>
    </xf>
    <xf numFmtId="164" fontId="62" fillId="0" borderId="47" xfId="0" applyFont="1" applyBorder="1" applyAlignment="1" applyProtection="1">
      <alignment horizontal="left" vertical="center" indent="1"/>
      <protection locked="0"/>
    </xf>
    <xf numFmtId="164" fontId="62" fillId="0" borderId="47" xfId="0" applyFont="1" applyBorder="1" applyAlignment="1" applyProtection="1">
      <alignment horizontal="right" vertical="center"/>
      <protection locked="0"/>
    </xf>
    <xf numFmtId="164" fontId="61" fillId="0" borderId="47" xfId="0" applyFont="1" applyBorder="1" applyAlignment="1" applyProtection="1">
      <alignment horizontal="right" vertical="center"/>
      <protection locked="0"/>
    </xf>
    <xf numFmtId="164" fontId="0" fillId="0" borderId="0" xfId="0" applyAlignment="1" applyProtection="1">
      <alignment horizontal="center" vertical="center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FunPilot_results_2005" xfId="20"/>
    <cellStyle name="Обычный_Prot_200903_Johvi" xfId="21"/>
    <cellStyle name="Обычный_Protokoly2003" xfId="22"/>
    <cellStyle name="Обычный_R_06_КСП_п" xfId="23"/>
    <cellStyle name="Обычный_Кубок памяти В. Петрищева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74</xdr:row>
      <xdr:rowOff>85725</xdr:rowOff>
    </xdr:from>
    <xdr:to>
      <xdr:col>9</xdr:col>
      <xdr:colOff>142875</xdr:colOff>
      <xdr:row>75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333750" y="202025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72</xdr:row>
      <xdr:rowOff>38100</xdr:rowOff>
    </xdr:from>
    <xdr:to>
      <xdr:col>1</xdr:col>
      <xdr:colOff>47625</xdr:colOff>
      <xdr:row>72</xdr:row>
      <xdr:rowOff>209550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00025" y="19792950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3</xdr:col>
      <xdr:colOff>342900</xdr:colOff>
      <xdr:row>3</xdr:row>
      <xdr:rowOff>171450</xdr:rowOff>
    </xdr:to>
    <xdr:pic>
      <xdr:nvPicPr>
        <xdr:cNvPr id="1" name="A:\ксп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1334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1085850</xdr:colOff>
      <xdr:row>33</xdr:row>
      <xdr:rowOff>85725</xdr:rowOff>
    </xdr:from>
    <xdr:to>
      <xdr:col>5</xdr:col>
      <xdr:colOff>400050</xdr:colOff>
      <xdr:row>33</xdr:row>
      <xdr:rowOff>590550</xdr:rowOff>
    </xdr:to>
    <xdr:pic>
      <xdr:nvPicPr>
        <xdr:cNvPr id="2" name="A:\ксп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9191625"/>
          <a:ext cx="914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238125</xdr:colOff>
      <xdr:row>33</xdr:row>
      <xdr:rowOff>47625</xdr:rowOff>
    </xdr:from>
    <xdr:to>
      <xdr:col>16</xdr:col>
      <xdr:colOff>104775</xdr:colOff>
      <xdr:row>33</xdr:row>
      <xdr:rowOff>581025</xdr:rowOff>
    </xdr:to>
    <xdr:pic>
      <xdr:nvPicPr>
        <xdr:cNvPr id="3" name="A:\ксп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9153525"/>
          <a:ext cx="6667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O22" sqref="O22"/>
    </sheetView>
  </sheetViews>
  <sheetFormatPr defaultColWidth="8.00390625" defaultRowHeight="12.75"/>
  <cols>
    <col min="1" max="1" width="19.421875" style="1" customWidth="1"/>
    <col min="2" max="2" width="20.28125" style="2" customWidth="1"/>
    <col min="3" max="3" width="22.7109375" style="1" customWidth="1"/>
    <col min="4" max="4" width="17.57421875" style="1" customWidth="1"/>
    <col min="5" max="7" width="6.00390625" style="1" customWidth="1"/>
    <col min="8" max="8" width="7.8515625" style="1" customWidth="1"/>
    <col min="9" max="9" width="16.28125" style="1" customWidth="1"/>
    <col min="10" max="10" width="7.7109375" style="1" customWidth="1"/>
    <col min="11" max="11" width="6.7109375" style="3" customWidth="1"/>
    <col min="12" max="12" width="5.421875" style="1" customWidth="1"/>
    <col min="13" max="16384" width="7.7109375" style="1" customWidth="1"/>
  </cols>
  <sheetData>
    <row r="1" spans="1:12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0</v>
      </c>
      <c r="L1" s="5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6">
        <v>38808</v>
      </c>
      <c r="K2" s="6"/>
      <c r="L2" s="6"/>
    </row>
    <row r="3" spans="1:12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9" customHeight="1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14" customFormat="1" ht="15" customHeight="1">
      <c r="A8" s="9" t="s">
        <v>3</v>
      </c>
      <c r="B8" s="10" t="s">
        <v>4</v>
      </c>
      <c r="C8" s="10"/>
      <c r="D8" s="10"/>
      <c r="E8" s="10" t="s">
        <v>5</v>
      </c>
      <c r="F8" s="10"/>
      <c r="G8" s="10"/>
      <c r="H8" s="10"/>
      <c r="I8" s="11" t="s">
        <v>6</v>
      </c>
      <c r="J8" s="11"/>
      <c r="K8" s="12" t="s">
        <v>7</v>
      </c>
      <c r="L8" s="13" t="s">
        <v>8</v>
      </c>
    </row>
    <row r="9" spans="1:12" s="14" customFormat="1" ht="15" customHeight="1">
      <c r="A9" s="9"/>
      <c r="B9" s="15" t="s">
        <v>9</v>
      </c>
      <c r="C9" s="16" t="s">
        <v>10</v>
      </c>
      <c r="D9" s="17" t="s">
        <v>11</v>
      </c>
      <c r="E9" s="15" t="s">
        <v>9</v>
      </c>
      <c r="F9" s="16" t="s">
        <v>10</v>
      </c>
      <c r="G9" s="16" t="s">
        <v>11</v>
      </c>
      <c r="H9" s="17" t="s">
        <v>12</v>
      </c>
      <c r="I9" s="18" t="s">
        <v>4</v>
      </c>
      <c r="J9" s="16" t="s">
        <v>5</v>
      </c>
      <c r="K9" s="12"/>
      <c r="L9" s="13"/>
    </row>
    <row r="10" spans="1:12" s="14" customFormat="1" ht="15" customHeight="1">
      <c r="A10" s="19" t="s">
        <v>13</v>
      </c>
      <c r="B10" s="20" t="s">
        <v>14</v>
      </c>
      <c r="C10" s="21" t="s">
        <v>15</v>
      </c>
      <c r="D10" s="22" t="s">
        <v>16</v>
      </c>
      <c r="E10" s="23">
        <v>280</v>
      </c>
      <c r="F10" s="24">
        <v>121</v>
      </c>
      <c r="G10" s="24">
        <v>129</v>
      </c>
      <c r="H10" s="25">
        <f>SUM(E10:G10)</f>
        <v>530</v>
      </c>
      <c r="I10" s="26" t="s">
        <v>17</v>
      </c>
      <c r="J10" s="27">
        <v>174</v>
      </c>
      <c r="K10" s="28">
        <f>J10+H10</f>
        <v>704</v>
      </c>
      <c r="L10" s="29">
        <v>1</v>
      </c>
    </row>
    <row r="11" spans="1:12" s="14" customFormat="1" ht="15" customHeight="1">
      <c r="A11" s="30" t="s">
        <v>18</v>
      </c>
      <c r="B11" s="31" t="s">
        <v>19</v>
      </c>
      <c r="C11" s="26" t="s">
        <v>20</v>
      </c>
      <c r="D11" s="32" t="s">
        <v>21</v>
      </c>
      <c r="E11" s="33">
        <v>128</v>
      </c>
      <c r="F11" s="34">
        <v>150</v>
      </c>
      <c r="G11" s="34">
        <v>174</v>
      </c>
      <c r="H11" s="35">
        <f>SUM(E11:G11)</f>
        <v>452</v>
      </c>
      <c r="I11" s="26" t="s">
        <v>22</v>
      </c>
      <c r="J11" s="36">
        <v>173</v>
      </c>
      <c r="K11" s="37">
        <f>J11+H11</f>
        <v>625</v>
      </c>
      <c r="L11" s="38">
        <v>2</v>
      </c>
    </row>
    <row r="12" spans="1:12" s="14" customFormat="1" ht="15" customHeight="1">
      <c r="A12" s="30" t="s">
        <v>23</v>
      </c>
      <c r="B12" s="31" t="s">
        <v>24</v>
      </c>
      <c r="C12" s="26" t="s">
        <v>25</v>
      </c>
      <c r="D12" s="32" t="s">
        <v>26</v>
      </c>
      <c r="E12" s="33">
        <v>63</v>
      </c>
      <c r="F12" s="34">
        <v>153</v>
      </c>
      <c r="G12" s="34">
        <v>79</v>
      </c>
      <c r="H12" s="35">
        <f>SUM(E12:G12)</f>
        <v>295</v>
      </c>
      <c r="I12" s="26" t="s">
        <v>27</v>
      </c>
      <c r="J12" s="36">
        <v>169</v>
      </c>
      <c r="K12" s="37">
        <f>J12+H12</f>
        <v>464</v>
      </c>
      <c r="L12" s="38">
        <v>3</v>
      </c>
    </row>
    <row r="13" spans="1:12" s="14" customFormat="1" ht="15" customHeight="1">
      <c r="A13" s="30" t="s">
        <v>28</v>
      </c>
      <c r="B13" s="31" t="s">
        <v>29</v>
      </c>
      <c r="C13" s="26" t="s">
        <v>30</v>
      </c>
      <c r="D13" s="32" t="s">
        <v>31</v>
      </c>
      <c r="E13" s="33">
        <v>-61</v>
      </c>
      <c r="F13" s="34">
        <v>2</v>
      </c>
      <c r="G13" s="34">
        <v>179</v>
      </c>
      <c r="H13" s="35">
        <f>SUM(E13:G13)</f>
        <v>120</v>
      </c>
      <c r="I13" s="26" t="s">
        <v>32</v>
      </c>
      <c r="J13" s="36">
        <v>148</v>
      </c>
      <c r="K13" s="37">
        <f>J13+H13</f>
        <v>268</v>
      </c>
      <c r="L13" s="39">
        <v>4</v>
      </c>
    </row>
    <row r="14" spans="1:12" s="14" customFormat="1" ht="15" customHeight="1">
      <c r="A14" s="40" t="s">
        <v>33</v>
      </c>
      <c r="B14" s="41" t="s">
        <v>34</v>
      </c>
      <c r="C14" s="26" t="s">
        <v>35</v>
      </c>
      <c r="D14" s="32" t="s">
        <v>36</v>
      </c>
      <c r="E14" s="42">
        <v>73</v>
      </c>
      <c r="F14" s="43">
        <v>90</v>
      </c>
      <c r="G14" s="43">
        <v>12</v>
      </c>
      <c r="H14" s="35">
        <f>SUM(E14:G14)</f>
        <v>175</v>
      </c>
      <c r="I14" s="26" t="s">
        <v>37</v>
      </c>
      <c r="J14" s="37" t="s">
        <v>37</v>
      </c>
      <c r="K14" s="37">
        <f>J14+H14</f>
        <v>175</v>
      </c>
      <c r="L14" s="39">
        <v>5</v>
      </c>
    </row>
    <row r="15" spans="1:12" s="14" customFormat="1" ht="15" customHeight="1">
      <c r="A15" s="30" t="s">
        <v>38</v>
      </c>
      <c r="B15" s="31" t="s">
        <v>39</v>
      </c>
      <c r="C15" s="26" t="s">
        <v>37</v>
      </c>
      <c r="D15" s="32" t="s">
        <v>37</v>
      </c>
      <c r="E15" s="42">
        <v>-24</v>
      </c>
      <c r="F15" s="43" t="s">
        <v>37</v>
      </c>
      <c r="G15" s="43" t="s">
        <v>37</v>
      </c>
      <c r="H15" s="35">
        <f>SUM(E15:G15)</f>
        <v>-24</v>
      </c>
      <c r="I15" s="26" t="s">
        <v>37</v>
      </c>
      <c r="J15" s="37" t="s">
        <v>37</v>
      </c>
      <c r="K15" s="37">
        <f>J15+H15</f>
        <v>-24</v>
      </c>
      <c r="L15" s="44">
        <v>6</v>
      </c>
    </row>
    <row r="16" spans="1:12" s="14" customFormat="1" ht="15" customHeight="1">
      <c r="A16" s="45" t="s">
        <v>40</v>
      </c>
      <c r="B16" s="46" t="s">
        <v>41</v>
      </c>
      <c r="C16" s="47" t="s">
        <v>42</v>
      </c>
      <c r="D16" s="48" t="s">
        <v>43</v>
      </c>
      <c r="E16" s="49">
        <v>-37</v>
      </c>
      <c r="F16" s="50">
        <v>53</v>
      </c>
      <c r="G16" s="50">
        <v>1</v>
      </c>
      <c r="H16" s="51">
        <f>SUM(E16:G16)</f>
        <v>17</v>
      </c>
      <c r="I16" s="46" t="s">
        <v>44</v>
      </c>
      <c r="J16" s="52" t="s">
        <v>37</v>
      </c>
      <c r="K16" s="53" t="s">
        <v>37</v>
      </c>
      <c r="L16" s="54" t="s">
        <v>37</v>
      </c>
    </row>
    <row r="18" spans="1:12" ht="12.75">
      <c r="A18" s="55"/>
      <c r="H18" s="56"/>
      <c r="I18" s="57" t="s">
        <v>45</v>
      </c>
      <c r="J18" s="57"/>
      <c r="K18" s="57"/>
      <c r="L18" s="57"/>
    </row>
    <row r="21" ht="12.75">
      <c r="A21" s="1" t="s">
        <v>46</v>
      </c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18:L18"/>
  </mergeCells>
  <printOptions horizontalCentered="1"/>
  <pageMargins left="0.39375" right="0.39375" top="1.7715277777777778" bottom="0.9076388888888889" header="0.9840277777777778" footer="0.39375"/>
  <pageSetup horizontalDpi="300" verticalDpi="300" orientation="landscape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Q13" sqref="Q13"/>
    </sheetView>
  </sheetViews>
  <sheetFormatPr defaultColWidth="12.57421875" defaultRowHeight="12.75"/>
  <cols>
    <col min="1" max="1" width="6.28125" style="154" customWidth="1"/>
    <col min="2" max="3" width="0" style="155" hidden="1" customWidth="1"/>
    <col min="4" max="4" width="26.421875" style="155" customWidth="1"/>
    <col min="5" max="5" width="9.7109375" style="155" customWidth="1"/>
    <col min="6" max="12" width="4.00390625" style="155" customWidth="1"/>
    <col min="13" max="13" width="8.8515625" style="155" customWidth="1"/>
    <col min="14" max="253" width="11.7109375" style="155" customWidth="1"/>
    <col min="254" max="16384" width="11.7109375" style="0" customWidth="1"/>
  </cols>
  <sheetData>
    <row r="1" spans="1:13" ht="18" customHeight="1">
      <c r="A1" s="156" t="s">
        <v>455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8" customHeight="1">
      <c r="A2" s="157" t="s">
        <v>456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8" customHeight="1">
      <c r="A3" s="158" t="s">
        <v>457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4:13" ht="18" customHeight="1">
      <c r="D4" s="159"/>
      <c r="H4" s="160"/>
      <c r="I4" s="160"/>
      <c r="J4" s="160"/>
      <c r="K4" s="160"/>
      <c r="L4" s="160"/>
      <c r="M4" s="160"/>
    </row>
    <row r="5" spans="4:13" ht="18" customHeight="1">
      <c r="D5" s="159"/>
      <c r="E5" s="161" t="s">
        <v>458</v>
      </c>
      <c r="H5" s="160"/>
      <c r="I5" s="160"/>
      <c r="J5" s="160"/>
      <c r="K5" s="160"/>
      <c r="L5" s="160"/>
      <c r="M5" s="160"/>
    </row>
    <row r="6" spans="1:13" ht="18" customHeight="1">
      <c r="A6" s="162"/>
      <c r="B6" s="162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13" ht="18" customHeight="1">
      <c r="A7" s="163"/>
      <c r="B7" s="163"/>
      <c r="C7" s="163"/>
      <c r="D7" s="163" t="s">
        <v>78</v>
      </c>
      <c r="E7" s="163" t="s">
        <v>79</v>
      </c>
      <c r="F7" s="163">
        <v>1</v>
      </c>
      <c r="G7" s="163">
        <v>2</v>
      </c>
      <c r="H7" s="163">
        <v>3</v>
      </c>
      <c r="I7" s="163">
        <v>4</v>
      </c>
      <c r="J7" s="163">
        <v>5</v>
      </c>
      <c r="K7" s="163">
        <v>6</v>
      </c>
      <c r="L7" s="163">
        <v>7</v>
      </c>
      <c r="M7" s="163" t="s">
        <v>81</v>
      </c>
    </row>
    <row r="8" spans="1:13" ht="18" customHeight="1">
      <c r="A8" s="164">
        <v>1</v>
      </c>
      <c r="B8" s="164"/>
      <c r="C8" s="164"/>
      <c r="D8" s="165" t="s">
        <v>459</v>
      </c>
      <c r="E8" s="164" t="s">
        <v>460</v>
      </c>
      <c r="F8" s="164" t="s">
        <v>86</v>
      </c>
      <c r="G8" s="164" t="s">
        <v>86</v>
      </c>
      <c r="H8" s="164" t="s">
        <v>86</v>
      </c>
      <c r="I8" s="164" t="s">
        <v>86</v>
      </c>
      <c r="J8" s="164" t="s">
        <v>86</v>
      </c>
      <c r="K8" s="164" t="s">
        <v>461</v>
      </c>
      <c r="L8" s="164" t="s">
        <v>86</v>
      </c>
      <c r="M8" s="164">
        <v>6</v>
      </c>
    </row>
    <row r="9" spans="1:13" ht="18" customHeight="1">
      <c r="A9" s="164">
        <v>2</v>
      </c>
      <c r="B9" s="164"/>
      <c r="C9" s="164"/>
      <c r="D9" s="165" t="s">
        <v>462</v>
      </c>
      <c r="E9" s="164" t="s">
        <v>140</v>
      </c>
      <c r="F9" s="164" t="s">
        <v>86</v>
      </c>
      <c r="G9" s="164" t="s">
        <v>86</v>
      </c>
      <c r="H9" s="164" t="s">
        <v>87</v>
      </c>
      <c r="I9" s="164" t="s">
        <v>86</v>
      </c>
      <c r="J9" s="164" t="s">
        <v>86</v>
      </c>
      <c r="K9" s="164" t="s">
        <v>86</v>
      </c>
      <c r="L9" s="164" t="s">
        <v>87</v>
      </c>
      <c r="M9" s="164">
        <v>5</v>
      </c>
    </row>
    <row r="10" spans="1:13" ht="18" customHeight="1">
      <c r="A10" s="164">
        <v>3</v>
      </c>
      <c r="B10" s="164"/>
      <c r="C10" s="164"/>
      <c r="D10" s="165" t="s">
        <v>463</v>
      </c>
      <c r="E10" s="164" t="s">
        <v>460</v>
      </c>
      <c r="F10" s="164" t="s">
        <v>86</v>
      </c>
      <c r="G10" s="164" t="s">
        <v>86</v>
      </c>
      <c r="H10" s="164" t="s">
        <v>87</v>
      </c>
      <c r="I10" s="164" t="s">
        <v>86</v>
      </c>
      <c r="J10" s="164" t="s">
        <v>86</v>
      </c>
      <c r="K10" s="164" t="s">
        <v>87</v>
      </c>
      <c r="L10" s="166"/>
      <c r="M10" s="164">
        <v>4</v>
      </c>
    </row>
    <row r="11" spans="1:13" ht="18" customHeight="1">
      <c r="A11" s="164">
        <v>4</v>
      </c>
      <c r="B11" s="164"/>
      <c r="C11" s="164"/>
      <c r="D11" s="165" t="s">
        <v>464</v>
      </c>
      <c r="E11" s="164" t="s">
        <v>140</v>
      </c>
      <c r="F11" s="164" t="s">
        <v>86</v>
      </c>
      <c r="G11" s="164" t="s">
        <v>87</v>
      </c>
      <c r="H11" s="164" t="s">
        <v>86</v>
      </c>
      <c r="I11" s="164" t="s">
        <v>90</v>
      </c>
      <c r="J11" s="164" t="s">
        <v>87</v>
      </c>
      <c r="K11" s="166"/>
      <c r="L11" s="166"/>
      <c r="M11" s="164">
        <v>3</v>
      </c>
    </row>
    <row r="12" spans="1:13" ht="18" customHeight="1">
      <c r="A12" s="166"/>
      <c r="B12" s="166"/>
      <c r="C12" s="166"/>
      <c r="D12" s="165" t="s">
        <v>465</v>
      </c>
      <c r="E12" s="164" t="s">
        <v>466</v>
      </c>
      <c r="F12" s="164" t="s">
        <v>87</v>
      </c>
      <c r="G12" s="164" t="s">
        <v>86</v>
      </c>
      <c r="H12" s="164" t="s">
        <v>86</v>
      </c>
      <c r="I12" s="164" t="s">
        <v>86</v>
      </c>
      <c r="J12" s="164" t="s">
        <v>87</v>
      </c>
      <c r="K12" s="166"/>
      <c r="L12" s="166"/>
      <c r="M12" s="164">
        <v>3</v>
      </c>
    </row>
    <row r="13" spans="1:13" ht="18" customHeight="1">
      <c r="A13" s="166"/>
      <c r="B13" s="166"/>
      <c r="C13" s="166"/>
      <c r="D13" s="165" t="s">
        <v>467</v>
      </c>
      <c r="E13" s="164" t="s">
        <v>466</v>
      </c>
      <c r="F13" s="164" t="s">
        <v>86</v>
      </c>
      <c r="G13" s="164" t="s">
        <v>86</v>
      </c>
      <c r="H13" s="164" t="s">
        <v>86</v>
      </c>
      <c r="I13" s="164" t="s">
        <v>87</v>
      </c>
      <c r="J13" s="164" t="s">
        <v>87</v>
      </c>
      <c r="K13" s="166"/>
      <c r="L13" s="166"/>
      <c r="M13" s="164">
        <v>3</v>
      </c>
    </row>
    <row r="14" spans="1:13" ht="18" customHeight="1">
      <c r="A14" s="166"/>
      <c r="B14" s="166"/>
      <c r="C14" s="166"/>
      <c r="D14" s="165" t="s">
        <v>468</v>
      </c>
      <c r="E14" s="164" t="s">
        <v>469</v>
      </c>
      <c r="F14" s="164" t="s">
        <v>87</v>
      </c>
      <c r="G14" s="164" t="s">
        <v>86</v>
      </c>
      <c r="H14" s="164" t="s">
        <v>86</v>
      </c>
      <c r="I14" s="164" t="s">
        <v>86</v>
      </c>
      <c r="J14" s="164" t="s">
        <v>87</v>
      </c>
      <c r="K14" s="166"/>
      <c r="L14" s="166"/>
      <c r="M14" s="164">
        <v>3</v>
      </c>
    </row>
    <row r="15" spans="1:13" ht="18" customHeight="1">
      <c r="A15" s="164">
        <v>8</v>
      </c>
      <c r="B15" s="164"/>
      <c r="C15" s="164"/>
      <c r="D15" s="165" t="s">
        <v>139</v>
      </c>
      <c r="E15" s="164" t="s">
        <v>140</v>
      </c>
      <c r="F15" s="164" t="s">
        <v>86</v>
      </c>
      <c r="G15" s="164" t="s">
        <v>87</v>
      </c>
      <c r="H15" s="164" t="s">
        <v>86</v>
      </c>
      <c r="I15" s="164" t="s">
        <v>87</v>
      </c>
      <c r="J15" s="166"/>
      <c r="K15" s="166"/>
      <c r="L15" s="166"/>
      <c r="M15" s="164">
        <v>2</v>
      </c>
    </row>
    <row r="16" spans="1:13" ht="18" customHeight="1">
      <c r="A16" s="166"/>
      <c r="B16" s="166"/>
      <c r="C16" s="166"/>
      <c r="D16" s="165" t="s">
        <v>470</v>
      </c>
      <c r="E16" s="164" t="s">
        <v>466</v>
      </c>
      <c r="F16" s="164" t="s">
        <v>87</v>
      </c>
      <c r="G16" s="164" t="s">
        <v>86</v>
      </c>
      <c r="H16" s="164" t="s">
        <v>86</v>
      </c>
      <c r="I16" s="164" t="s">
        <v>87</v>
      </c>
      <c r="J16" s="166"/>
      <c r="K16" s="166"/>
      <c r="L16" s="166"/>
      <c r="M16" s="164">
        <v>2</v>
      </c>
    </row>
    <row r="17" spans="1:13" ht="18" customHeight="1">
      <c r="A17" s="166"/>
      <c r="B17" s="166"/>
      <c r="C17" s="166"/>
      <c r="D17" s="165" t="s">
        <v>471</v>
      </c>
      <c r="E17" s="164" t="s">
        <v>469</v>
      </c>
      <c r="F17" s="164" t="s">
        <v>90</v>
      </c>
      <c r="G17" s="164" t="s">
        <v>90</v>
      </c>
      <c r="H17" s="164" t="s">
        <v>91</v>
      </c>
      <c r="I17" s="164" t="s">
        <v>91</v>
      </c>
      <c r="J17" s="166"/>
      <c r="K17" s="166"/>
      <c r="L17" s="166"/>
      <c r="M17" s="164">
        <v>2</v>
      </c>
    </row>
    <row r="18" spans="1:13" ht="18" customHeight="1">
      <c r="A18" s="166"/>
      <c r="B18" s="166"/>
      <c r="C18" s="166"/>
      <c r="D18" s="165" t="s">
        <v>13</v>
      </c>
      <c r="E18" s="164" t="s">
        <v>89</v>
      </c>
      <c r="F18" s="164" t="s">
        <v>86</v>
      </c>
      <c r="G18" s="164" t="s">
        <v>86</v>
      </c>
      <c r="H18" s="164" t="s">
        <v>87</v>
      </c>
      <c r="I18" s="164" t="s">
        <v>87</v>
      </c>
      <c r="J18" s="166"/>
      <c r="K18" s="166"/>
      <c r="L18" s="166"/>
      <c r="M18" s="164">
        <v>2</v>
      </c>
    </row>
    <row r="19" spans="1:13" ht="18" customHeight="1">
      <c r="A19" s="164">
        <v>12</v>
      </c>
      <c r="B19" s="164"/>
      <c r="C19" s="164"/>
      <c r="D19" s="165" t="s">
        <v>472</v>
      </c>
      <c r="E19" s="164" t="s">
        <v>168</v>
      </c>
      <c r="F19" s="164" t="s">
        <v>86</v>
      </c>
      <c r="G19" s="164" t="s">
        <v>87</v>
      </c>
      <c r="H19" s="164" t="s">
        <v>87</v>
      </c>
      <c r="I19" s="166"/>
      <c r="J19" s="166"/>
      <c r="K19" s="166"/>
      <c r="L19" s="166"/>
      <c r="M19" s="164">
        <v>1</v>
      </c>
    </row>
    <row r="20" spans="1:13" ht="18" customHeight="1">
      <c r="A20" s="166"/>
      <c r="B20" s="166"/>
      <c r="C20" s="166"/>
      <c r="D20" s="165" t="s">
        <v>473</v>
      </c>
      <c r="E20" s="164" t="s">
        <v>460</v>
      </c>
      <c r="F20" s="164" t="s">
        <v>86</v>
      </c>
      <c r="G20" s="164" t="s">
        <v>87</v>
      </c>
      <c r="H20" s="164" t="s">
        <v>87</v>
      </c>
      <c r="I20" s="166"/>
      <c r="J20" s="166"/>
      <c r="K20" s="166"/>
      <c r="L20" s="166"/>
      <c r="M20" s="164">
        <v>1</v>
      </c>
    </row>
    <row r="21" spans="1:13" ht="18" customHeight="1">
      <c r="A21" s="166"/>
      <c r="B21" s="166"/>
      <c r="C21" s="166"/>
      <c r="D21" s="165" t="s">
        <v>474</v>
      </c>
      <c r="E21" s="164" t="s">
        <v>475</v>
      </c>
      <c r="F21" s="164" t="s">
        <v>87</v>
      </c>
      <c r="G21" s="164" t="s">
        <v>86</v>
      </c>
      <c r="H21" s="164" t="s">
        <v>87</v>
      </c>
      <c r="I21" s="166"/>
      <c r="J21" s="166"/>
      <c r="K21" s="166"/>
      <c r="L21" s="166"/>
      <c r="M21" s="164">
        <v>1</v>
      </c>
    </row>
    <row r="22" spans="1:13" ht="18" customHeight="1">
      <c r="A22" s="164">
        <v>15</v>
      </c>
      <c r="B22" s="164"/>
      <c r="C22" s="164"/>
      <c r="D22" s="165" t="s">
        <v>476</v>
      </c>
      <c r="E22" s="164" t="s">
        <v>466</v>
      </c>
      <c r="F22" s="164" t="s">
        <v>87</v>
      </c>
      <c r="G22" s="164" t="s">
        <v>87</v>
      </c>
      <c r="H22" s="166"/>
      <c r="I22" s="166"/>
      <c r="J22" s="166"/>
      <c r="K22" s="166"/>
      <c r="L22" s="166"/>
      <c r="M22" s="164">
        <v>0</v>
      </c>
    </row>
    <row r="23" spans="1:13" ht="18" customHeight="1">
      <c r="A23" s="166"/>
      <c r="B23" s="166"/>
      <c r="C23" s="166"/>
      <c r="D23" s="165" t="s">
        <v>477</v>
      </c>
      <c r="E23" s="164" t="s">
        <v>469</v>
      </c>
      <c r="F23" s="164" t="s">
        <v>87</v>
      </c>
      <c r="G23" s="164" t="s">
        <v>87</v>
      </c>
      <c r="H23" s="166"/>
      <c r="I23" s="166"/>
      <c r="J23" s="166"/>
      <c r="K23" s="166"/>
      <c r="L23" s="166"/>
      <c r="M23" s="164">
        <v>0</v>
      </c>
    </row>
    <row r="24" spans="1:13" ht="18" customHeight="1">
      <c r="A24" s="166"/>
      <c r="B24" s="166"/>
      <c r="C24" s="166"/>
      <c r="D24" s="165" t="s">
        <v>478</v>
      </c>
      <c r="E24" s="164" t="s">
        <v>469</v>
      </c>
      <c r="F24" s="164" t="s">
        <v>87</v>
      </c>
      <c r="G24" s="164" t="s">
        <v>87</v>
      </c>
      <c r="H24" s="166"/>
      <c r="I24" s="166"/>
      <c r="J24" s="166"/>
      <c r="K24" s="166"/>
      <c r="L24" s="166"/>
      <c r="M24" s="164">
        <v>0</v>
      </c>
    </row>
    <row r="25" spans="1:13" ht="18" customHeight="1">
      <c r="A25" s="166"/>
      <c r="B25" s="166"/>
      <c r="C25" s="166"/>
      <c r="D25" s="165" t="s">
        <v>479</v>
      </c>
      <c r="E25" s="164" t="s">
        <v>466</v>
      </c>
      <c r="F25" s="164" t="s">
        <v>87</v>
      </c>
      <c r="G25" s="164" t="s">
        <v>87</v>
      </c>
      <c r="H25" s="166"/>
      <c r="I25" s="166"/>
      <c r="J25" s="166"/>
      <c r="K25" s="166"/>
      <c r="L25" s="166"/>
      <c r="M25" s="164">
        <v>0</v>
      </c>
    </row>
    <row r="26" spans="1:13" ht="18" customHeight="1">
      <c r="A26" s="166"/>
      <c r="B26" s="166"/>
      <c r="C26" s="166"/>
      <c r="D26" s="165" t="s">
        <v>480</v>
      </c>
      <c r="E26" s="164" t="s">
        <v>466</v>
      </c>
      <c r="F26" s="164" t="s">
        <v>87</v>
      </c>
      <c r="G26" s="164" t="s">
        <v>87</v>
      </c>
      <c r="H26" s="166"/>
      <c r="I26" s="166"/>
      <c r="J26" s="166"/>
      <c r="K26" s="166"/>
      <c r="L26" s="166"/>
      <c r="M26" s="164">
        <v>0</v>
      </c>
    </row>
    <row r="27" spans="1:13" ht="18" customHeight="1">
      <c r="A27" s="166"/>
      <c r="B27" s="166"/>
      <c r="C27" s="166"/>
      <c r="D27" s="165" t="s">
        <v>481</v>
      </c>
      <c r="E27" s="164" t="s">
        <v>466</v>
      </c>
      <c r="F27" s="164" t="s">
        <v>87</v>
      </c>
      <c r="G27" s="164" t="s">
        <v>87</v>
      </c>
      <c r="H27" s="166"/>
      <c r="I27" s="166"/>
      <c r="J27" s="166"/>
      <c r="K27" s="166"/>
      <c r="L27" s="166"/>
      <c r="M27" s="164">
        <v>0</v>
      </c>
    </row>
    <row r="28" ht="18" customHeight="1"/>
  </sheetData>
  <mergeCells count="24">
    <mergeCell ref="A1:M1"/>
    <mergeCell ref="A2:M2"/>
    <mergeCell ref="A3:M3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</mergeCells>
  <printOptions/>
  <pageMargins left="1.1812500000000001" right="0.7875" top="0.7875" bottom="0.7875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J11" sqref="J11"/>
    </sheetView>
  </sheetViews>
  <sheetFormatPr defaultColWidth="8.00390625" defaultRowHeight="12.75"/>
  <cols>
    <col min="1" max="1" width="19.00390625" style="1" customWidth="1"/>
    <col min="2" max="2" width="18.28125" style="2" customWidth="1"/>
    <col min="3" max="3" width="18.421875" style="1" customWidth="1"/>
    <col min="4" max="4" width="19.7109375" style="1" customWidth="1"/>
    <col min="5" max="7" width="6.00390625" style="1" customWidth="1"/>
    <col min="8" max="8" width="7.8515625" style="1" customWidth="1"/>
    <col min="9" max="9" width="18.57421875" style="1" customWidth="1"/>
    <col min="10" max="10" width="7.7109375" style="1" customWidth="1"/>
    <col min="11" max="11" width="6.7109375" style="3" customWidth="1"/>
    <col min="12" max="12" width="5.421875" style="1" customWidth="1"/>
    <col min="13" max="255" width="7.7109375" style="1" customWidth="1"/>
    <col min="256" max="16384" width="7.7109375" style="0" customWidth="1"/>
  </cols>
  <sheetData>
    <row r="1" spans="1:12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0</v>
      </c>
      <c r="L1" s="5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6">
        <v>38969</v>
      </c>
      <c r="K2" s="6"/>
      <c r="L2" s="6"/>
    </row>
    <row r="3" spans="1:12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" customHeight="1">
      <c r="A4" s="7" t="s">
        <v>482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9" customHeight="1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56" s="14" customFormat="1" ht="15" customHeight="1">
      <c r="A8" s="9" t="s">
        <v>3</v>
      </c>
      <c r="B8" s="10" t="s">
        <v>4</v>
      </c>
      <c r="C8" s="10"/>
      <c r="D8" s="10"/>
      <c r="E8" s="10" t="s">
        <v>5</v>
      </c>
      <c r="F8" s="10"/>
      <c r="G8" s="10"/>
      <c r="H8" s="10"/>
      <c r="I8" s="11" t="s">
        <v>6</v>
      </c>
      <c r="J8" s="11"/>
      <c r="K8" s="12" t="s">
        <v>7</v>
      </c>
      <c r="L8" s="13" t="s">
        <v>8</v>
      </c>
      <c r="IV8"/>
    </row>
    <row r="9" spans="1:256" s="14" customFormat="1" ht="15" customHeight="1">
      <c r="A9" s="9"/>
      <c r="B9" s="15" t="s">
        <v>9</v>
      </c>
      <c r="C9" s="16" t="s">
        <v>10</v>
      </c>
      <c r="D9" s="17" t="s">
        <v>11</v>
      </c>
      <c r="E9" s="15" t="s">
        <v>9</v>
      </c>
      <c r="F9" s="16" t="s">
        <v>10</v>
      </c>
      <c r="G9" s="16" t="s">
        <v>11</v>
      </c>
      <c r="H9" s="17" t="s">
        <v>12</v>
      </c>
      <c r="I9" s="18" t="s">
        <v>4</v>
      </c>
      <c r="J9" s="16" t="s">
        <v>5</v>
      </c>
      <c r="K9" s="12"/>
      <c r="L9" s="13"/>
      <c r="IV9"/>
    </row>
    <row r="10" spans="1:256" s="14" customFormat="1" ht="15" customHeight="1">
      <c r="A10" s="19" t="s">
        <v>28</v>
      </c>
      <c r="B10" s="20" t="s">
        <v>373</v>
      </c>
      <c r="C10" s="21" t="s">
        <v>483</v>
      </c>
      <c r="D10" s="22" t="s">
        <v>401</v>
      </c>
      <c r="E10" s="23">
        <v>171</v>
      </c>
      <c r="F10" s="24">
        <v>271</v>
      </c>
      <c r="G10" s="24">
        <v>172</v>
      </c>
      <c r="H10" s="25">
        <f>SUM(E10:G10)</f>
        <v>614</v>
      </c>
      <c r="I10" s="26" t="s">
        <v>484</v>
      </c>
      <c r="J10" s="28">
        <v>190</v>
      </c>
      <c r="K10" s="28">
        <f>J10+H10</f>
        <v>804</v>
      </c>
      <c r="L10" s="29">
        <v>1</v>
      </c>
      <c r="IV10"/>
    </row>
    <row r="11" spans="1:256" s="14" customFormat="1" ht="15" customHeight="1">
      <c r="A11" s="30" t="s">
        <v>18</v>
      </c>
      <c r="B11" s="31" t="s">
        <v>485</v>
      </c>
      <c r="C11" s="26" t="s">
        <v>486</v>
      </c>
      <c r="D11" s="32" t="s">
        <v>487</v>
      </c>
      <c r="E11" s="33">
        <v>152</v>
      </c>
      <c r="F11" s="34">
        <v>151</v>
      </c>
      <c r="G11" s="34">
        <v>140</v>
      </c>
      <c r="H11" s="35">
        <f>SUM(E11:G11)</f>
        <v>443</v>
      </c>
      <c r="I11" s="26" t="s">
        <v>488</v>
      </c>
      <c r="J11" s="37">
        <v>115</v>
      </c>
      <c r="K11" s="37">
        <f>J11+H11</f>
        <v>558</v>
      </c>
      <c r="L11" s="38">
        <v>2</v>
      </c>
      <c r="IV11"/>
    </row>
    <row r="12" spans="1:256" s="14" customFormat="1" ht="15" customHeight="1">
      <c r="A12" s="30" t="s">
        <v>38</v>
      </c>
      <c r="B12" s="31" t="s">
        <v>489</v>
      </c>
      <c r="C12" s="26" t="s">
        <v>490</v>
      </c>
      <c r="D12" s="32" t="s">
        <v>491</v>
      </c>
      <c r="E12" s="33">
        <v>99</v>
      </c>
      <c r="F12" s="34">
        <v>161</v>
      </c>
      <c r="G12" s="34">
        <v>119</v>
      </c>
      <c r="H12" s="35">
        <f>SUM(E12:G12)</f>
        <v>379</v>
      </c>
      <c r="I12" s="26" t="s">
        <v>492</v>
      </c>
      <c r="J12" s="37">
        <v>110</v>
      </c>
      <c r="K12" s="37">
        <f>J12+H12</f>
        <v>489</v>
      </c>
      <c r="L12" s="38">
        <v>3</v>
      </c>
      <c r="IV12"/>
    </row>
    <row r="13" spans="1:256" s="14" customFormat="1" ht="15" customHeight="1">
      <c r="A13" s="30" t="s">
        <v>493</v>
      </c>
      <c r="B13" s="31" t="s">
        <v>31</v>
      </c>
      <c r="C13" s="26" t="s">
        <v>494</v>
      </c>
      <c r="D13" s="32" t="s">
        <v>385</v>
      </c>
      <c r="E13" s="33">
        <v>179</v>
      </c>
      <c r="F13" s="34">
        <v>55</v>
      </c>
      <c r="G13" s="34">
        <v>58</v>
      </c>
      <c r="H13" s="35">
        <f>SUM(E13:G13)</f>
        <v>292</v>
      </c>
      <c r="I13" s="26">
        <v>0</v>
      </c>
      <c r="J13" s="37">
        <v>0</v>
      </c>
      <c r="K13" s="37">
        <f>J13+H13</f>
        <v>292</v>
      </c>
      <c r="L13" s="39">
        <v>4</v>
      </c>
      <c r="IV13"/>
    </row>
    <row r="14" spans="1:256" s="14" customFormat="1" ht="15" customHeight="1">
      <c r="A14" s="40" t="s">
        <v>390</v>
      </c>
      <c r="B14" s="41" t="s">
        <v>495</v>
      </c>
      <c r="C14" s="26" t="s">
        <v>496</v>
      </c>
      <c r="D14" s="32" t="s">
        <v>497</v>
      </c>
      <c r="E14" s="42">
        <v>122</v>
      </c>
      <c r="F14" s="43">
        <v>103</v>
      </c>
      <c r="G14" s="43">
        <v>-145</v>
      </c>
      <c r="H14" s="35">
        <f>SUM(E14:G14)</f>
        <v>80</v>
      </c>
      <c r="I14" s="26">
        <v>0</v>
      </c>
      <c r="J14" s="37">
        <v>0</v>
      </c>
      <c r="K14" s="37">
        <f>J14+H14</f>
        <v>80</v>
      </c>
      <c r="L14" s="39">
        <v>5</v>
      </c>
      <c r="IV14"/>
    </row>
    <row r="15" spans="1:256" s="14" customFormat="1" ht="15" customHeight="1">
      <c r="A15" s="30" t="s">
        <v>450</v>
      </c>
      <c r="B15" s="31" t="s">
        <v>498</v>
      </c>
      <c r="C15" s="26">
        <v>0</v>
      </c>
      <c r="D15" s="32">
        <v>0</v>
      </c>
      <c r="E15" s="42">
        <v>79</v>
      </c>
      <c r="F15" s="43">
        <v>0</v>
      </c>
      <c r="G15" s="43">
        <v>0</v>
      </c>
      <c r="H15" s="35">
        <f>SUM(E15:G15)</f>
        <v>79</v>
      </c>
      <c r="I15" s="26" t="s">
        <v>37</v>
      </c>
      <c r="J15" s="37" t="s">
        <v>37</v>
      </c>
      <c r="K15" s="37">
        <f>J15+H15</f>
        <v>79</v>
      </c>
      <c r="L15" s="44">
        <v>6</v>
      </c>
      <c r="IV15"/>
    </row>
    <row r="16" spans="1:256" s="14" customFormat="1" ht="15" customHeight="1">
      <c r="A16" s="30" t="s">
        <v>13</v>
      </c>
      <c r="B16" s="31" t="s">
        <v>15</v>
      </c>
      <c r="C16" s="26" t="s">
        <v>499</v>
      </c>
      <c r="D16" s="32" t="s">
        <v>500</v>
      </c>
      <c r="E16" s="42">
        <v>121</v>
      </c>
      <c r="F16" s="43">
        <v>172</v>
      </c>
      <c r="G16" s="43">
        <v>21</v>
      </c>
      <c r="H16" s="35">
        <f>SUM(E16:G16)</f>
        <v>314</v>
      </c>
      <c r="I16" s="26" t="s">
        <v>501</v>
      </c>
      <c r="J16" s="37" t="s">
        <v>502</v>
      </c>
      <c r="K16" s="37" t="s">
        <v>37</v>
      </c>
      <c r="L16" s="44" t="s">
        <v>37</v>
      </c>
      <c r="IV16"/>
    </row>
    <row r="17" spans="1:256" s="14" customFormat="1" ht="15" customHeight="1">
      <c r="A17" s="153" t="s">
        <v>23</v>
      </c>
      <c r="B17" s="46" t="s">
        <v>503</v>
      </c>
      <c r="C17" s="47" t="s">
        <v>504</v>
      </c>
      <c r="D17" s="48" t="s">
        <v>505</v>
      </c>
      <c r="E17" s="49">
        <v>-90</v>
      </c>
      <c r="F17" s="50">
        <v>150</v>
      </c>
      <c r="G17" s="50">
        <v>162</v>
      </c>
      <c r="H17" s="51">
        <f>SUM(E17:G17)</f>
        <v>222</v>
      </c>
      <c r="I17" s="46" t="s">
        <v>506</v>
      </c>
      <c r="J17" s="53" t="s">
        <v>502</v>
      </c>
      <c r="K17" s="53" t="s">
        <v>37</v>
      </c>
      <c r="L17" s="54" t="s">
        <v>37</v>
      </c>
      <c r="IV17"/>
    </row>
    <row r="19" spans="1:12" ht="12.75">
      <c r="A19" s="55"/>
      <c r="H19" s="56"/>
      <c r="I19" s="57" t="s">
        <v>507</v>
      </c>
      <c r="J19" s="57"/>
      <c r="K19" s="57"/>
      <c r="L19" s="57"/>
    </row>
    <row r="22" ht="12.75">
      <c r="A22" s="1" t="s">
        <v>46</v>
      </c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19:L19"/>
  </mergeCells>
  <printOptions horizontalCentered="1"/>
  <pageMargins left="0.39375" right="0.39375" top="1.7715277777777778" bottom="0.9076388888888889" header="0.9840277777777778" footer="0.39375"/>
  <pageSetup horizontalDpi="300" verticalDpi="300" orientation="landscape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G19"/>
  <sheetViews>
    <sheetView workbookViewId="0" topLeftCell="A1">
      <selection activeCell="J14" sqref="J14"/>
    </sheetView>
  </sheetViews>
  <sheetFormatPr defaultColWidth="12.57421875" defaultRowHeight="12.75"/>
  <cols>
    <col min="1" max="1" width="5.57421875" style="160" customWidth="1"/>
    <col min="2" max="2" width="5.57421875" style="167" customWidth="1"/>
    <col min="3" max="3" width="21.140625" style="167" customWidth="1"/>
    <col min="4" max="7" width="11.421875" style="167" customWidth="1"/>
    <col min="8" max="10" width="8.421875" style="167" customWidth="1"/>
    <col min="11" max="16384" width="11.7109375" style="167" customWidth="1"/>
  </cols>
  <sheetData>
    <row r="1" ht="42" customHeight="1"/>
    <row r="2" spans="2:7" ht="17.25">
      <c r="B2" s="168" t="s">
        <v>508</v>
      </c>
      <c r="C2" s="168"/>
      <c r="D2" s="168"/>
      <c r="E2" s="168"/>
      <c r="F2" s="168"/>
      <c r="G2" s="168"/>
    </row>
    <row r="3" spans="2:7" ht="17.25">
      <c r="B3" s="168" t="s">
        <v>509</v>
      </c>
      <c r="C3" s="168"/>
      <c r="D3" s="168"/>
      <c r="E3" s="168"/>
      <c r="F3" s="168"/>
      <c r="G3" s="168"/>
    </row>
    <row r="4" spans="2:7" ht="17.25">
      <c r="B4" s="161"/>
      <c r="C4" s="161"/>
      <c r="D4" s="169"/>
      <c r="E4" s="161"/>
      <c r="F4" s="161"/>
      <c r="G4" s="161"/>
    </row>
    <row r="5" spans="2:7" ht="15">
      <c r="B5" s="170" t="s">
        <v>510</v>
      </c>
      <c r="C5" s="170"/>
      <c r="D5" s="170"/>
      <c r="E5" s="170"/>
      <c r="F5" s="170"/>
      <c r="G5" s="170"/>
    </row>
    <row r="6" spans="2:7" ht="12.75">
      <c r="B6" s="171"/>
      <c r="C6" s="172"/>
      <c r="D6" s="171"/>
      <c r="E6" s="171"/>
      <c r="F6" s="171"/>
      <c r="G6" s="171"/>
    </row>
    <row r="7" spans="2:7" ht="12.75" customHeight="1">
      <c r="B7" s="173" t="s">
        <v>8</v>
      </c>
      <c r="C7" s="174" t="s">
        <v>3</v>
      </c>
      <c r="D7" s="175" t="s">
        <v>511</v>
      </c>
      <c r="E7" s="176" t="s">
        <v>512</v>
      </c>
      <c r="F7" s="175" t="s">
        <v>513</v>
      </c>
      <c r="G7" s="173" t="s">
        <v>67</v>
      </c>
    </row>
    <row r="8" spans="2:7" ht="12.75" customHeight="1">
      <c r="B8" s="173"/>
      <c r="C8" s="174"/>
      <c r="D8" s="177">
        <v>38808</v>
      </c>
      <c r="E8" s="178">
        <v>38891</v>
      </c>
      <c r="F8" s="179">
        <v>38969</v>
      </c>
      <c r="G8" s="173"/>
    </row>
    <row r="9" spans="2:7" ht="18.75" customHeight="1">
      <c r="B9" s="180">
        <v>1</v>
      </c>
      <c r="C9" s="181" t="s">
        <v>18</v>
      </c>
      <c r="D9" s="182">
        <v>625</v>
      </c>
      <c r="E9" s="180">
        <v>368</v>
      </c>
      <c r="F9" s="183">
        <v>558</v>
      </c>
      <c r="G9" s="184">
        <v>1183</v>
      </c>
    </row>
    <row r="10" spans="2:7" ht="18.75" customHeight="1">
      <c r="B10" s="180">
        <v>2</v>
      </c>
      <c r="C10" s="181" t="s">
        <v>38</v>
      </c>
      <c r="D10" s="185">
        <v>-24</v>
      </c>
      <c r="E10" s="183">
        <v>615</v>
      </c>
      <c r="F10" s="183">
        <v>489</v>
      </c>
      <c r="G10" s="184">
        <v>1104</v>
      </c>
    </row>
    <row r="11" spans="2:7" ht="18.75" customHeight="1">
      <c r="B11" s="180">
        <v>3</v>
      </c>
      <c r="C11" s="181" t="s">
        <v>28</v>
      </c>
      <c r="D11" s="182">
        <v>268</v>
      </c>
      <c r="E11" s="180">
        <v>0</v>
      </c>
      <c r="F11" s="183">
        <v>804</v>
      </c>
      <c r="G11" s="184">
        <f>SUM(D11:F11)</f>
        <v>1072</v>
      </c>
    </row>
    <row r="12" spans="2:7" ht="18.75" customHeight="1">
      <c r="B12" s="180">
        <v>4</v>
      </c>
      <c r="C12" s="181" t="s">
        <v>13</v>
      </c>
      <c r="D12" s="182">
        <v>704</v>
      </c>
      <c r="E12" s="183">
        <v>314</v>
      </c>
      <c r="F12" s="180">
        <v>0</v>
      </c>
      <c r="G12" s="184">
        <v>1018</v>
      </c>
    </row>
    <row r="13" spans="2:7" ht="18.75" customHeight="1">
      <c r="B13" s="180">
        <v>5</v>
      </c>
      <c r="C13" s="181" t="s">
        <v>23</v>
      </c>
      <c r="D13" s="182">
        <v>464</v>
      </c>
      <c r="E13" s="183">
        <v>290</v>
      </c>
      <c r="F13" s="180">
        <v>0</v>
      </c>
      <c r="G13" s="184">
        <f>SUM(D13:F13)</f>
        <v>754</v>
      </c>
    </row>
    <row r="14" spans="2:7" ht="18.75" customHeight="1">
      <c r="B14" s="180">
        <v>6</v>
      </c>
      <c r="C14" s="181" t="s">
        <v>371</v>
      </c>
      <c r="D14" s="183">
        <v>0</v>
      </c>
      <c r="E14" s="183">
        <v>657</v>
      </c>
      <c r="F14" s="180">
        <v>0</v>
      </c>
      <c r="G14" s="184">
        <f>SUM(D14:F14)</f>
        <v>657</v>
      </c>
    </row>
    <row r="15" spans="2:7" ht="18.75" customHeight="1">
      <c r="B15" s="180">
        <v>7</v>
      </c>
      <c r="C15" s="181" t="s">
        <v>40</v>
      </c>
      <c r="D15" s="182">
        <v>0</v>
      </c>
      <c r="E15" s="183">
        <v>354</v>
      </c>
      <c r="F15" s="180">
        <v>0</v>
      </c>
      <c r="G15" s="184">
        <f>SUM(D15:F15)</f>
        <v>354</v>
      </c>
    </row>
    <row r="16" spans="2:7" ht="18.75" customHeight="1">
      <c r="B16" s="180">
        <v>8</v>
      </c>
      <c r="C16" s="186" t="s">
        <v>33</v>
      </c>
      <c r="D16" s="182">
        <v>175</v>
      </c>
      <c r="E16" s="183">
        <v>136</v>
      </c>
      <c r="F16" s="180">
        <v>0</v>
      </c>
      <c r="G16" s="184">
        <f>SUM(D16:F16)</f>
        <v>311</v>
      </c>
    </row>
    <row r="17" spans="2:7" ht="18.75" customHeight="1">
      <c r="B17" s="180">
        <v>9</v>
      </c>
      <c r="C17" s="181" t="s">
        <v>493</v>
      </c>
      <c r="D17" s="180">
        <v>0</v>
      </c>
      <c r="E17" s="183">
        <v>0</v>
      </c>
      <c r="F17" s="183">
        <v>292</v>
      </c>
      <c r="G17" s="184">
        <f>SUM(D17:F17)</f>
        <v>292</v>
      </c>
    </row>
    <row r="18" spans="2:7" ht="18.75" customHeight="1">
      <c r="B18" s="180">
        <v>10</v>
      </c>
      <c r="C18" s="181" t="s">
        <v>390</v>
      </c>
      <c r="D18" s="180">
        <v>0</v>
      </c>
      <c r="E18" s="183">
        <v>175</v>
      </c>
      <c r="F18" s="183">
        <v>80</v>
      </c>
      <c r="G18" s="184">
        <f>SUM(D18:F18)</f>
        <v>255</v>
      </c>
    </row>
    <row r="19" spans="2:7" ht="18.75" customHeight="1">
      <c r="B19" s="180">
        <v>11</v>
      </c>
      <c r="C19" s="181" t="s">
        <v>450</v>
      </c>
      <c r="D19" s="180">
        <v>0</v>
      </c>
      <c r="E19" s="183">
        <v>0</v>
      </c>
      <c r="F19" s="183">
        <v>79</v>
      </c>
      <c r="G19" s="184">
        <f>SUM(D19:F19)</f>
        <v>79</v>
      </c>
    </row>
  </sheetData>
  <mergeCells count="6">
    <mergeCell ref="B2:G2"/>
    <mergeCell ref="B3:G3"/>
    <mergeCell ref="B5:G5"/>
    <mergeCell ref="B7:B8"/>
    <mergeCell ref="C7:C8"/>
    <mergeCell ref="G7:G8"/>
  </mergeCells>
  <printOptions/>
  <pageMargins left="0.7875" right="0.7875" top="1.3583333333333334" bottom="1.8131944444444446" header="0.7875" footer="0.7875"/>
  <pageSetup horizontalDpi="300" verticalDpi="300" orientation="portrait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D26" sqref="D26"/>
    </sheetView>
  </sheetViews>
  <sheetFormatPr defaultColWidth="12.57421875" defaultRowHeight="12.75"/>
  <cols>
    <col min="1" max="1" width="10.28125" style="160" customWidth="1"/>
    <col min="2" max="2" width="5.57421875" style="167" customWidth="1"/>
    <col min="3" max="3" width="21.140625" style="167" customWidth="1"/>
    <col min="4" max="6" width="11.421875" style="167" customWidth="1"/>
    <col min="7" max="9" width="8.421875" style="167" customWidth="1"/>
    <col min="10" max="255" width="11.7109375" style="167" customWidth="1"/>
    <col min="256" max="16384" width="11.7109375" style="0" customWidth="1"/>
  </cols>
  <sheetData>
    <row r="1" ht="42" customHeight="1"/>
    <row r="2" spans="2:6" ht="17.25">
      <c r="B2" s="168" t="s">
        <v>508</v>
      </c>
      <c r="C2" s="168"/>
      <c r="D2" s="168"/>
      <c r="E2" s="168"/>
      <c r="F2" s="168"/>
    </row>
    <row r="3" spans="2:6" ht="17.25">
      <c r="B3" s="168" t="s">
        <v>514</v>
      </c>
      <c r="C3" s="168"/>
      <c r="D3" s="168"/>
      <c r="E3" s="168"/>
      <c r="F3" s="168"/>
    </row>
    <row r="4" spans="2:6" ht="17.25">
      <c r="B4" s="161"/>
      <c r="C4" s="161"/>
      <c r="D4" s="169"/>
      <c r="E4" s="161"/>
      <c r="F4" s="161"/>
    </row>
    <row r="5" spans="2:6" ht="15">
      <c r="B5" s="170" t="s">
        <v>510</v>
      </c>
      <c r="C5" s="170"/>
      <c r="D5" s="170"/>
      <c r="E5" s="170"/>
      <c r="F5" s="170"/>
    </row>
    <row r="6" spans="2:6" ht="12.75">
      <c r="B6" s="171"/>
      <c r="C6" s="172"/>
      <c r="D6" s="171"/>
      <c r="E6" s="171"/>
      <c r="F6" s="171"/>
    </row>
    <row r="7" spans="2:6" ht="12.75" customHeight="1">
      <c r="B7" s="173" t="s">
        <v>8</v>
      </c>
      <c r="C7" s="174" t="s">
        <v>3</v>
      </c>
      <c r="D7" s="175" t="s">
        <v>511</v>
      </c>
      <c r="E7" s="176" t="s">
        <v>512</v>
      </c>
      <c r="F7" s="173" t="s">
        <v>67</v>
      </c>
    </row>
    <row r="8" spans="2:6" ht="12.75" customHeight="1">
      <c r="B8" s="173"/>
      <c r="C8" s="174"/>
      <c r="D8" s="187">
        <v>38892</v>
      </c>
      <c r="E8" s="188">
        <v>38948</v>
      </c>
      <c r="F8" s="173">
        <v>38969</v>
      </c>
    </row>
    <row r="9" spans="2:6" ht="18.75" customHeight="1">
      <c r="B9" s="180">
        <v>1</v>
      </c>
      <c r="C9" s="189" t="s">
        <v>23</v>
      </c>
      <c r="D9" s="190">
        <v>855</v>
      </c>
      <c r="E9" s="180">
        <v>678</v>
      </c>
      <c r="F9" s="184">
        <f>SUM(D9:E9)</f>
        <v>1533</v>
      </c>
    </row>
    <row r="10" spans="2:6" ht="18.75" customHeight="1">
      <c r="B10" s="180">
        <v>2</v>
      </c>
      <c r="C10" s="191" t="s">
        <v>38</v>
      </c>
      <c r="D10" s="190">
        <v>552</v>
      </c>
      <c r="E10" s="180">
        <v>677</v>
      </c>
      <c r="F10" s="184">
        <f>SUM(D10:E10)</f>
        <v>1229</v>
      </c>
    </row>
    <row r="11" spans="2:6" ht="18.75" customHeight="1">
      <c r="B11" s="180">
        <v>3</v>
      </c>
      <c r="C11" s="189" t="s">
        <v>40</v>
      </c>
      <c r="D11" s="190">
        <v>414</v>
      </c>
      <c r="E11" s="180">
        <v>570</v>
      </c>
      <c r="F11" s="184">
        <f>SUM(D11:E11)</f>
        <v>984</v>
      </c>
    </row>
    <row r="12" spans="2:6" ht="18.75" customHeight="1">
      <c r="B12" s="180">
        <v>4</v>
      </c>
      <c r="C12" s="189" t="s">
        <v>337</v>
      </c>
      <c r="D12" s="190">
        <v>334</v>
      </c>
      <c r="E12" s="180">
        <v>627</v>
      </c>
      <c r="F12" s="184">
        <f>SUM(D12:E12)</f>
        <v>961</v>
      </c>
    </row>
    <row r="13" spans="2:6" ht="18.75" customHeight="1">
      <c r="B13" s="180">
        <v>5</v>
      </c>
      <c r="C13" s="189" t="s">
        <v>390</v>
      </c>
      <c r="D13" s="190">
        <v>585</v>
      </c>
      <c r="E13" s="180">
        <v>324</v>
      </c>
      <c r="F13" s="184">
        <f>SUM(D13:E13)</f>
        <v>909</v>
      </c>
    </row>
    <row r="14" spans="2:6" ht="18.75" customHeight="1">
      <c r="B14" s="180">
        <v>6</v>
      </c>
      <c r="C14" s="189" t="s">
        <v>13</v>
      </c>
      <c r="D14" s="190">
        <v>679</v>
      </c>
      <c r="E14" s="180">
        <v>54</v>
      </c>
      <c r="F14" s="184">
        <f>SUM(D14:E14)</f>
        <v>733</v>
      </c>
    </row>
    <row r="15" spans="2:6" ht="18.75" customHeight="1">
      <c r="B15" s="180">
        <v>7</v>
      </c>
      <c r="C15" s="189" t="s">
        <v>371</v>
      </c>
      <c r="D15" s="190">
        <v>614</v>
      </c>
      <c r="E15" s="180" t="s">
        <v>37</v>
      </c>
      <c r="F15" s="184">
        <f>SUM(D15:E15)</f>
        <v>614</v>
      </c>
    </row>
    <row r="16" spans="2:6" ht="18.75" customHeight="1">
      <c r="B16" s="180">
        <v>8</v>
      </c>
      <c r="C16" s="189" t="s">
        <v>18</v>
      </c>
      <c r="D16" s="190">
        <v>413</v>
      </c>
      <c r="E16" s="180">
        <v>81</v>
      </c>
      <c r="F16" s="184">
        <f>SUM(D16:E16)</f>
        <v>494</v>
      </c>
    </row>
    <row r="17" spans="2:6" ht="18.75" customHeight="1">
      <c r="B17" s="180">
        <v>9</v>
      </c>
      <c r="C17" s="191" t="s">
        <v>28</v>
      </c>
      <c r="D17" s="166" t="s">
        <v>37</v>
      </c>
      <c r="E17" s="190">
        <v>408</v>
      </c>
      <c r="F17" s="184">
        <f>SUM(D17:E17)</f>
        <v>408</v>
      </c>
    </row>
    <row r="18" spans="2:6" ht="18.75" customHeight="1">
      <c r="B18" s="180">
        <v>10</v>
      </c>
      <c r="C18" s="189" t="s">
        <v>425</v>
      </c>
      <c r="D18" s="190">
        <v>405</v>
      </c>
      <c r="E18" s="180" t="s">
        <v>37</v>
      </c>
      <c r="F18" s="184">
        <f>SUM(D18:E18)</f>
        <v>405</v>
      </c>
    </row>
    <row r="19" spans="2:6" ht="18.75" customHeight="1">
      <c r="B19" s="180">
        <v>11</v>
      </c>
      <c r="C19" s="189" t="s">
        <v>450</v>
      </c>
      <c r="D19" s="166" t="s">
        <v>37</v>
      </c>
      <c r="E19" s="190">
        <v>231</v>
      </c>
      <c r="F19" s="184">
        <f>SUM(D19:E19)</f>
        <v>231</v>
      </c>
    </row>
    <row r="20" spans="2:6" ht="18.75" customHeight="1">
      <c r="B20" s="180">
        <v>12</v>
      </c>
      <c r="C20" s="191" t="s">
        <v>33</v>
      </c>
      <c r="D20" s="190">
        <v>60</v>
      </c>
      <c r="E20" s="180">
        <v>1</v>
      </c>
      <c r="F20" s="184">
        <f>SUM(D20:E20)</f>
        <v>61</v>
      </c>
    </row>
  </sheetData>
  <mergeCells count="6">
    <mergeCell ref="B2:F2"/>
    <mergeCell ref="B3:F3"/>
    <mergeCell ref="B5:F5"/>
    <mergeCell ref="B7:B8"/>
    <mergeCell ref="C7:C8"/>
    <mergeCell ref="F7:F8"/>
  </mergeCells>
  <printOptions/>
  <pageMargins left="0.7875" right="0.7875" top="1.3583333333333334" bottom="1.6756944444444444" header="0.7875" footer="0.7875"/>
  <pageSetup horizontalDpi="300" verticalDpi="300" orientation="portrait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1">
      <selection activeCell="E1" sqref="E1"/>
    </sheetView>
  </sheetViews>
  <sheetFormatPr defaultColWidth="12.57421875" defaultRowHeight="12.75"/>
  <cols>
    <col min="1" max="1" width="5.57421875" style="58" customWidth="1"/>
    <col min="2" max="2" width="27.421875" style="58" customWidth="1"/>
    <col min="3" max="3" width="9.57421875" style="58" customWidth="1"/>
    <col min="4" max="7" width="8.421875" style="58" customWidth="1"/>
    <col min="8" max="253" width="11.7109375" style="58" customWidth="1"/>
    <col min="254" max="16384" width="11.7109375" style="0" customWidth="1"/>
  </cols>
  <sheetData>
    <row r="1" spans="1:8" ht="15">
      <c r="A1" s="59"/>
      <c r="B1" s="59"/>
      <c r="E1" s="5" t="s">
        <v>0</v>
      </c>
      <c r="F1" s="5"/>
      <c r="G1" s="5"/>
      <c r="H1" s="59"/>
    </row>
    <row r="2" spans="1:8" ht="15">
      <c r="A2" s="59"/>
      <c r="B2" s="59"/>
      <c r="E2" s="6">
        <v>38997</v>
      </c>
      <c r="F2" s="6"/>
      <c r="G2" s="6"/>
      <c r="H2" s="59"/>
    </row>
    <row r="3" spans="1:8" ht="12.75">
      <c r="A3" s="59"/>
      <c r="B3" s="59"/>
      <c r="H3" s="59"/>
    </row>
    <row r="4" spans="1:8" ht="12.75">
      <c r="A4" s="59"/>
      <c r="B4" s="59"/>
      <c r="H4" s="59"/>
    </row>
    <row r="5" spans="1:8" ht="17.25">
      <c r="A5" s="60" t="s">
        <v>515</v>
      </c>
      <c r="B5" s="60"/>
      <c r="C5" s="60"/>
      <c r="D5" s="60"/>
      <c r="E5" s="60"/>
      <c r="F5" s="60"/>
      <c r="G5" s="60"/>
      <c r="H5" s="59"/>
    </row>
    <row r="6" spans="1:8" ht="17.25">
      <c r="A6" s="60"/>
      <c r="B6" s="60"/>
      <c r="C6" s="60"/>
      <c r="D6" s="60"/>
      <c r="E6" s="60"/>
      <c r="F6" s="60"/>
      <c r="G6" s="60"/>
      <c r="H6" s="59"/>
    </row>
    <row r="7" spans="1:7" ht="18" customHeight="1">
      <c r="A7" s="60" t="s">
        <v>327</v>
      </c>
      <c r="B7" s="60"/>
      <c r="C7" s="60"/>
      <c r="D7" s="60"/>
      <c r="E7" s="60"/>
      <c r="F7" s="60"/>
      <c r="G7" s="60"/>
    </row>
    <row r="8" ht="12.75" customHeight="1"/>
    <row r="9" spans="1:7" ht="21" customHeight="1">
      <c r="A9" s="140" t="s">
        <v>8</v>
      </c>
      <c r="B9" s="141" t="s">
        <v>3</v>
      </c>
      <c r="C9" s="85" t="s">
        <v>50</v>
      </c>
      <c r="D9" s="141" t="s">
        <v>9</v>
      </c>
      <c r="E9" s="142" t="s">
        <v>10</v>
      </c>
      <c r="F9" s="143" t="s">
        <v>67</v>
      </c>
      <c r="G9"/>
    </row>
    <row r="10" spans="1:7" ht="21" customHeight="1">
      <c r="A10" s="88">
        <v>1</v>
      </c>
      <c r="B10" s="89" t="s">
        <v>337</v>
      </c>
      <c r="C10" s="71" t="s">
        <v>69</v>
      </c>
      <c r="D10" s="70" t="s">
        <v>516</v>
      </c>
      <c r="E10" s="71" t="s">
        <v>334</v>
      </c>
      <c r="F10" s="144" t="s">
        <v>517</v>
      </c>
      <c r="G10"/>
    </row>
    <row r="11" spans="1:7" ht="21" customHeight="1">
      <c r="A11" s="88">
        <v>2</v>
      </c>
      <c r="B11" s="89" t="s">
        <v>54</v>
      </c>
      <c r="C11" s="71" t="s">
        <v>55</v>
      </c>
      <c r="D11" s="70" t="s">
        <v>265</v>
      </c>
      <c r="E11" s="71" t="s">
        <v>518</v>
      </c>
      <c r="F11" s="144" t="s">
        <v>519</v>
      </c>
      <c r="G11"/>
    </row>
    <row r="12" spans="1:7" ht="21" customHeight="1">
      <c r="A12" s="88">
        <v>3</v>
      </c>
      <c r="B12" s="89" t="s">
        <v>61</v>
      </c>
      <c r="C12" s="71" t="s">
        <v>55</v>
      </c>
      <c r="D12" s="70" t="s">
        <v>520</v>
      </c>
      <c r="E12" s="71" t="s">
        <v>521</v>
      </c>
      <c r="F12" s="144" t="s">
        <v>522</v>
      </c>
      <c r="G12"/>
    </row>
    <row r="13" spans="1:7" ht="21" customHeight="1">
      <c r="A13" s="88">
        <v>4</v>
      </c>
      <c r="B13" s="89" t="s">
        <v>70</v>
      </c>
      <c r="C13" s="71" t="s">
        <v>69</v>
      </c>
      <c r="D13" s="70" t="s">
        <v>523</v>
      </c>
      <c r="E13" s="71" t="s">
        <v>322</v>
      </c>
      <c r="F13" s="144" t="s">
        <v>523</v>
      </c>
      <c r="G13"/>
    </row>
    <row r="14" spans="1:7" ht="21" customHeight="1">
      <c r="A14" s="88">
        <v>5</v>
      </c>
      <c r="B14" s="89" t="s">
        <v>524</v>
      </c>
      <c r="C14" s="71" t="s">
        <v>55</v>
      </c>
      <c r="D14" s="70" t="s">
        <v>525</v>
      </c>
      <c r="E14" s="71" t="s">
        <v>322</v>
      </c>
      <c r="F14" s="144" t="s">
        <v>525</v>
      </c>
      <c r="G14"/>
    </row>
    <row r="15" spans="1:7" ht="21" customHeight="1">
      <c r="A15" s="92">
        <v>6</v>
      </c>
      <c r="B15" s="93" t="s">
        <v>56</v>
      </c>
      <c r="C15" s="79" t="s">
        <v>57</v>
      </c>
      <c r="D15" s="78" t="s">
        <v>526</v>
      </c>
      <c r="E15" s="79" t="s">
        <v>322</v>
      </c>
      <c r="F15" s="145" t="s">
        <v>526</v>
      </c>
      <c r="G15"/>
    </row>
    <row r="16" ht="12.75" customHeight="1"/>
    <row r="17" spans="1:8" ht="12.75" customHeight="1">
      <c r="A17" s="139" t="s">
        <v>527</v>
      </c>
      <c r="B17" s="139"/>
      <c r="C17" s="139"/>
      <c r="D17" s="139"/>
      <c r="E17" s="139"/>
      <c r="F17"/>
      <c r="G17"/>
      <c r="H17"/>
    </row>
    <row r="18" spans="1:8" ht="12.75" customHeight="1">
      <c r="A18" s="139"/>
      <c r="B18" s="139"/>
      <c r="C18" s="139"/>
      <c r="D18" s="139"/>
      <c r="E18" s="139"/>
      <c r="F18"/>
      <c r="G18"/>
      <c r="H18"/>
    </row>
    <row r="19" spans="1:8" ht="20.25" customHeight="1">
      <c r="A19" s="60" t="s">
        <v>350</v>
      </c>
      <c r="B19" s="60"/>
      <c r="C19" s="60"/>
      <c r="D19" s="60"/>
      <c r="E19" s="60"/>
      <c r="F19" s="60"/>
      <c r="G19" s="60"/>
      <c r="H19"/>
    </row>
    <row r="20" spans="1:8" ht="12.75" customHeight="1">
      <c r="A20" s="60"/>
      <c r="B20"/>
      <c r="C20"/>
      <c r="D20"/>
      <c r="E20"/>
      <c r="F20"/>
      <c r="G20"/>
      <c r="H20"/>
    </row>
    <row r="21" spans="1:256" s="149" customFormat="1" ht="21" customHeight="1">
      <c r="A21" s="140" t="s">
        <v>8</v>
      </c>
      <c r="B21" s="141" t="s">
        <v>3</v>
      </c>
      <c r="C21" s="85" t="s">
        <v>50</v>
      </c>
      <c r="D21" s="141" t="s">
        <v>351</v>
      </c>
      <c r="E21" s="142" t="s">
        <v>352</v>
      </c>
      <c r="F21" s="146" t="s">
        <v>9</v>
      </c>
      <c r="G21" s="147" t="s">
        <v>67</v>
      </c>
      <c r="H21" s="148"/>
      <c r="IT21"/>
      <c r="IU21"/>
      <c r="IV21"/>
    </row>
    <row r="22" spans="1:8" ht="21" customHeight="1">
      <c r="A22" s="92">
        <v>1</v>
      </c>
      <c r="B22" s="93" t="s">
        <v>62</v>
      </c>
      <c r="C22" s="79" t="s">
        <v>0</v>
      </c>
      <c r="D22" s="78" t="s">
        <v>359</v>
      </c>
      <c r="E22" s="79" t="s">
        <v>528</v>
      </c>
      <c r="F22" s="192" t="s">
        <v>529</v>
      </c>
      <c r="G22" s="96" t="s">
        <v>530</v>
      </c>
      <c r="H22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 s="139" t="s">
        <v>531</v>
      </c>
      <c r="B24" s="139"/>
      <c r="C24" s="139"/>
      <c r="D24" s="139"/>
      <c r="E24" s="139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mergeCells count="5">
    <mergeCell ref="E1:G1"/>
    <mergeCell ref="E2:G2"/>
    <mergeCell ref="A5:G5"/>
    <mergeCell ref="A7:G7"/>
    <mergeCell ref="A19:G19"/>
  </mergeCells>
  <printOptions/>
  <pageMargins left="0.9840277777777778" right="0.7875" top="1.3583333333333334" bottom="1.8131944444444446" header="0.7875" footer="0.7875"/>
  <pageSetup horizontalDpi="300" verticalDpi="300" orientation="portrait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selection activeCell="D82" sqref="D82"/>
    </sheetView>
  </sheetViews>
  <sheetFormatPr defaultColWidth="6.8515625" defaultRowHeight="12.75"/>
  <cols>
    <col min="1" max="1" width="4.00390625" style="193" customWidth="1"/>
    <col min="2" max="2" width="12.421875" style="194" customWidth="1"/>
    <col min="3" max="3" width="0" style="194" hidden="1" customWidth="1"/>
    <col min="4" max="4" width="9.57421875" style="194" customWidth="1"/>
    <col min="5" max="5" width="8.28125" style="194" customWidth="1"/>
    <col min="6" max="6" width="4.57421875" style="194" customWidth="1"/>
    <col min="7" max="7" width="5.28125" style="194" customWidth="1"/>
    <col min="8" max="8" width="0" style="194" hidden="1" customWidth="1"/>
    <col min="9" max="11" width="4.7109375" style="194" customWidth="1"/>
    <col min="12" max="16" width="4.421875" style="194" customWidth="1"/>
    <col min="17" max="17" width="0" style="194" hidden="1" customWidth="1"/>
    <col min="18" max="18" width="2.28125" style="194" customWidth="1"/>
    <col min="19" max="19" width="1.57421875" style="195" customWidth="1"/>
    <col min="20" max="20" width="2.28125" style="196" customWidth="1"/>
    <col min="21" max="21" width="4.57421875" style="197" customWidth="1"/>
    <col min="22" max="22" width="3.8515625" style="197" customWidth="1"/>
    <col min="23" max="23" width="3.28125" style="198" customWidth="1"/>
    <col min="24" max="24" width="0" style="194" hidden="1" customWidth="1"/>
    <col min="25" max="16384" width="6.7109375" style="194" customWidth="1"/>
  </cols>
  <sheetData>
    <row r="1" spans="1:22" ht="18.75" customHeight="1">
      <c r="A1" s="170" t="s">
        <v>532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21" customHeight="1">
      <c r="A2" s="170" t="s">
        <v>533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56" s="205" customFormat="1" ht="7.5" customHeight="1">
      <c r="A3" s="199"/>
      <c r="B3" s="200"/>
      <c r="C3" s="201"/>
      <c r="D3" s="201"/>
      <c r="E3" s="201"/>
      <c r="F3" s="202"/>
      <c r="G3" s="202"/>
      <c r="H3" s="202"/>
      <c r="I3" s="203"/>
      <c r="J3" s="203"/>
      <c r="K3" s="203"/>
      <c r="L3" s="203"/>
      <c r="M3" s="203"/>
      <c r="N3" s="203"/>
      <c r="O3" s="203"/>
      <c r="P3" s="203"/>
      <c r="Q3" s="202"/>
      <c r="R3" s="199"/>
      <c r="S3" s="199"/>
      <c r="T3" s="199"/>
      <c r="U3" s="199"/>
      <c r="V3" s="199"/>
      <c r="W3" s="204"/>
      <c r="IV3" s="194"/>
    </row>
    <row r="4" spans="1:22" ht="13.5" customHeight="1">
      <c r="A4" s="206" t="s">
        <v>534</v>
      </c>
      <c r="B4" s="207" t="s">
        <v>78</v>
      </c>
      <c r="C4" s="208"/>
      <c r="D4" s="209"/>
      <c r="E4" s="210"/>
      <c r="F4" s="211" t="s">
        <v>535</v>
      </c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  <c r="S4" s="212"/>
      <c r="T4" s="212"/>
      <c r="U4" s="212"/>
      <c r="V4" s="212"/>
    </row>
    <row r="5" spans="1:22" ht="9" customHeight="1">
      <c r="A5" s="213"/>
      <c r="B5" s="207"/>
      <c r="C5" s="214"/>
      <c r="D5" s="215" t="s">
        <v>536</v>
      </c>
      <c r="E5" s="216" t="s">
        <v>537</v>
      </c>
      <c r="F5" s="217">
        <v>1</v>
      </c>
      <c r="G5" s="218">
        <v>2</v>
      </c>
      <c r="H5" s="218"/>
      <c r="I5" s="218">
        <v>3</v>
      </c>
      <c r="J5" s="218">
        <v>4</v>
      </c>
      <c r="K5" s="219">
        <v>5</v>
      </c>
      <c r="L5" s="219">
        <v>6</v>
      </c>
      <c r="M5" s="218">
        <v>7</v>
      </c>
      <c r="N5" s="218">
        <v>8</v>
      </c>
      <c r="O5" s="218">
        <v>9</v>
      </c>
      <c r="P5" s="218">
        <v>10</v>
      </c>
      <c r="Q5" s="220"/>
      <c r="R5" s="217" t="s">
        <v>538</v>
      </c>
      <c r="S5" s="217"/>
      <c r="T5" s="217"/>
      <c r="U5" s="221" t="s">
        <v>539</v>
      </c>
      <c r="V5" s="221"/>
    </row>
    <row r="6" spans="1:22" ht="11.25" customHeight="1">
      <c r="A6" s="213"/>
      <c r="B6" s="207"/>
      <c r="C6" s="222"/>
      <c r="D6" s="223"/>
      <c r="E6" s="224"/>
      <c r="F6" s="217"/>
      <c r="G6" s="218"/>
      <c r="H6" s="225"/>
      <c r="I6" s="218"/>
      <c r="J6" s="218"/>
      <c r="K6" s="219"/>
      <c r="L6" s="219"/>
      <c r="M6" s="218"/>
      <c r="N6" s="218"/>
      <c r="O6" s="218"/>
      <c r="P6" s="218"/>
      <c r="Q6" s="220"/>
      <c r="R6" s="217"/>
      <c r="S6" s="217"/>
      <c r="T6" s="217"/>
      <c r="U6" s="226" t="s">
        <v>540</v>
      </c>
      <c r="V6" s="226" t="s">
        <v>541</v>
      </c>
    </row>
    <row r="7" spans="1:22" ht="22.5" customHeight="1">
      <c r="A7" s="227">
        <f>COUNTIF(B$7:B7,"&gt;' '")</f>
        <v>1</v>
      </c>
      <c r="B7" s="228" t="s">
        <v>542</v>
      </c>
      <c r="C7" s="229"/>
      <c r="D7" s="230" t="s">
        <v>543</v>
      </c>
      <c r="E7" s="231" t="s">
        <v>544</v>
      </c>
      <c r="F7" s="232" t="s">
        <v>545</v>
      </c>
      <c r="G7" s="233" t="s">
        <v>546</v>
      </c>
      <c r="H7" s="234"/>
      <c r="I7" s="235" t="s">
        <v>547</v>
      </c>
      <c r="J7" s="236" t="s">
        <v>548</v>
      </c>
      <c r="K7" s="237" t="s">
        <v>549</v>
      </c>
      <c r="L7" s="238" t="s">
        <v>550</v>
      </c>
      <c r="M7" s="238" t="s">
        <v>550</v>
      </c>
      <c r="N7" s="238" t="s">
        <v>550</v>
      </c>
      <c r="O7" s="238" t="s">
        <v>550</v>
      </c>
      <c r="P7" s="238" t="s">
        <v>550</v>
      </c>
      <c r="Q7" s="239"/>
      <c r="R7" s="240">
        <v>3</v>
      </c>
      <c r="S7" s="241"/>
      <c r="T7" s="242"/>
      <c r="U7" s="243" t="s">
        <v>229</v>
      </c>
      <c r="V7" s="244" t="s">
        <v>37</v>
      </c>
    </row>
    <row r="8" spans="1:22" ht="22.5" customHeight="1">
      <c r="A8" s="245">
        <f>COUNTIF(B$7:B8,"&gt;' '")</f>
        <v>2</v>
      </c>
      <c r="B8" s="246" t="s">
        <v>551</v>
      </c>
      <c r="C8" s="247"/>
      <c r="D8" s="248" t="s">
        <v>552</v>
      </c>
      <c r="E8" s="249" t="s">
        <v>553</v>
      </c>
      <c r="F8" s="250" t="s">
        <v>554</v>
      </c>
      <c r="G8" s="251" t="s">
        <v>555</v>
      </c>
      <c r="H8" s="236"/>
      <c r="I8" s="238" t="s">
        <v>550</v>
      </c>
      <c r="J8" s="238" t="s">
        <v>550</v>
      </c>
      <c r="K8" s="238" t="s">
        <v>550</v>
      </c>
      <c r="L8" s="238" t="s">
        <v>550</v>
      </c>
      <c r="M8" s="238" t="s">
        <v>550</v>
      </c>
      <c r="N8" s="238" t="s">
        <v>550</v>
      </c>
      <c r="O8" s="238" t="s">
        <v>550</v>
      </c>
      <c r="P8" s="238" t="s">
        <v>550</v>
      </c>
      <c r="Q8" s="252"/>
      <c r="R8" s="253">
        <v>0</v>
      </c>
      <c r="S8" s="254"/>
      <c r="T8" s="255"/>
      <c r="U8" s="243" t="s">
        <v>556</v>
      </c>
      <c r="V8" s="256" t="s">
        <v>37</v>
      </c>
    </row>
    <row r="9" spans="1:22" ht="22.5" customHeight="1">
      <c r="A9" s="257">
        <f>COUNTIF(B$7:B9,"&gt;' '")</f>
        <v>3</v>
      </c>
      <c r="B9" s="258" t="s">
        <v>557</v>
      </c>
      <c r="C9" s="259"/>
      <c r="D9" s="260" t="s">
        <v>558</v>
      </c>
      <c r="E9" s="261" t="s">
        <v>559</v>
      </c>
      <c r="F9" s="262" t="s">
        <v>560</v>
      </c>
      <c r="G9" s="263" t="s">
        <v>561</v>
      </c>
      <c r="H9" s="264"/>
      <c r="I9" s="238" t="s">
        <v>550</v>
      </c>
      <c r="J9" s="238" t="s">
        <v>550</v>
      </c>
      <c r="K9" s="238" t="s">
        <v>550</v>
      </c>
      <c r="L9" s="238" t="s">
        <v>550</v>
      </c>
      <c r="M9" s="238" t="s">
        <v>550</v>
      </c>
      <c r="N9" s="238" t="s">
        <v>550</v>
      </c>
      <c r="O9" s="238" t="s">
        <v>550</v>
      </c>
      <c r="P9" s="238" t="s">
        <v>550</v>
      </c>
      <c r="Q9" s="265"/>
      <c r="R9" s="266">
        <v>0</v>
      </c>
      <c r="S9" s="267"/>
      <c r="T9" s="268"/>
      <c r="U9" s="243" t="s">
        <v>556</v>
      </c>
      <c r="V9" s="256" t="s">
        <v>37</v>
      </c>
    </row>
    <row r="10" spans="1:22" ht="22.5" customHeight="1">
      <c r="A10" s="245">
        <f>COUNTIF(B$7:B10,"&gt;' '")</f>
        <v>4</v>
      </c>
      <c r="B10" s="246" t="s">
        <v>562</v>
      </c>
      <c r="C10" s="229"/>
      <c r="D10" s="248" t="s">
        <v>563</v>
      </c>
      <c r="E10" s="249" t="s">
        <v>559</v>
      </c>
      <c r="F10" s="269" t="s">
        <v>564</v>
      </c>
      <c r="G10" s="251" t="s">
        <v>565</v>
      </c>
      <c r="H10" s="236"/>
      <c r="I10" s="238" t="s">
        <v>566</v>
      </c>
      <c r="J10" s="238" t="s">
        <v>550</v>
      </c>
      <c r="K10" s="238" t="s">
        <v>550</v>
      </c>
      <c r="L10" s="238" t="s">
        <v>550</v>
      </c>
      <c r="M10" s="238" t="s">
        <v>550</v>
      </c>
      <c r="N10" s="238" t="s">
        <v>550</v>
      </c>
      <c r="O10" s="238" t="s">
        <v>550</v>
      </c>
      <c r="P10" s="238" t="s">
        <v>550</v>
      </c>
      <c r="Q10" s="252"/>
      <c r="R10" s="253">
        <v>1</v>
      </c>
      <c r="S10" s="270"/>
      <c r="T10" s="271"/>
      <c r="U10" s="243" t="s">
        <v>298</v>
      </c>
      <c r="V10" s="256" t="s">
        <v>37</v>
      </c>
    </row>
    <row r="11" spans="1:22" ht="22.5" customHeight="1">
      <c r="A11" s="272">
        <f>COUNTIF(B$7:B11,"&gt;' '")</f>
        <v>5</v>
      </c>
      <c r="B11" s="246" t="s">
        <v>567</v>
      </c>
      <c r="C11" s="247"/>
      <c r="D11" s="248" t="s">
        <v>568</v>
      </c>
      <c r="E11" s="249" t="s">
        <v>544</v>
      </c>
      <c r="F11" s="269" t="s">
        <v>569</v>
      </c>
      <c r="G11" s="251" t="s">
        <v>570</v>
      </c>
      <c r="H11" s="236"/>
      <c r="I11" s="238" t="s">
        <v>571</v>
      </c>
      <c r="J11" s="238" t="s">
        <v>550</v>
      </c>
      <c r="K11" s="238" t="s">
        <v>550</v>
      </c>
      <c r="L11" s="238" t="s">
        <v>550</v>
      </c>
      <c r="M11" s="238" t="s">
        <v>550</v>
      </c>
      <c r="N11" s="238" t="s">
        <v>550</v>
      </c>
      <c r="O11" s="238" t="s">
        <v>550</v>
      </c>
      <c r="P11" s="238" t="s">
        <v>550</v>
      </c>
      <c r="Q11" s="252"/>
      <c r="R11" s="253">
        <v>1</v>
      </c>
      <c r="S11" s="270"/>
      <c r="T11" s="271"/>
      <c r="U11" s="243" t="s">
        <v>298</v>
      </c>
      <c r="V11" s="256" t="s">
        <v>37</v>
      </c>
    </row>
    <row r="12" spans="1:22" ht="22.5" customHeight="1">
      <c r="A12" s="273">
        <f>COUNTIF(B$7:B12,"&gt;' '")</f>
        <v>6</v>
      </c>
      <c r="B12" s="274" t="s">
        <v>572</v>
      </c>
      <c r="C12" s="275"/>
      <c r="D12" s="260" t="s">
        <v>573</v>
      </c>
      <c r="E12" s="261" t="s">
        <v>559</v>
      </c>
      <c r="F12" s="262" t="s">
        <v>574</v>
      </c>
      <c r="G12" s="276" t="s">
        <v>575</v>
      </c>
      <c r="H12" s="264"/>
      <c r="I12" s="277" t="s">
        <v>576</v>
      </c>
      <c r="J12" s="238" t="s">
        <v>550</v>
      </c>
      <c r="K12" s="238" t="s">
        <v>550</v>
      </c>
      <c r="L12" s="238" t="s">
        <v>550</v>
      </c>
      <c r="M12" s="238" t="s">
        <v>550</v>
      </c>
      <c r="N12" s="238" t="s">
        <v>550</v>
      </c>
      <c r="O12" s="238" t="s">
        <v>550</v>
      </c>
      <c r="P12" s="238" t="s">
        <v>550</v>
      </c>
      <c r="Q12" s="265"/>
      <c r="R12" s="266">
        <v>1</v>
      </c>
      <c r="S12" s="267"/>
      <c r="T12" s="268"/>
      <c r="U12" s="243" t="s">
        <v>298</v>
      </c>
      <c r="V12" s="256" t="s">
        <v>37</v>
      </c>
    </row>
    <row r="13" spans="1:22" ht="22.5" customHeight="1">
      <c r="A13" s="245">
        <f>COUNTIF(B$7:B13,"&gt;' '")</f>
        <v>7</v>
      </c>
      <c r="B13" s="278" t="s">
        <v>577</v>
      </c>
      <c r="C13" s="247"/>
      <c r="D13" s="248" t="s">
        <v>578</v>
      </c>
      <c r="E13" s="249" t="s">
        <v>544</v>
      </c>
      <c r="F13" s="269" t="s">
        <v>579</v>
      </c>
      <c r="G13" s="251" t="s">
        <v>580</v>
      </c>
      <c r="H13" s="236"/>
      <c r="I13" s="238" t="s">
        <v>581</v>
      </c>
      <c r="J13" s="279" t="s">
        <v>582</v>
      </c>
      <c r="K13" s="238" t="s">
        <v>550</v>
      </c>
      <c r="L13" s="238" t="s">
        <v>550</v>
      </c>
      <c r="M13" s="238" t="s">
        <v>550</v>
      </c>
      <c r="N13" s="238" t="s">
        <v>550</v>
      </c>
      <c r="O13" s="238" t="s">
        <v>550</v>
      </c>
      <c r="P13" s="238" t="s">
        <v>550</v>
      </c>
      <c r="Q13" s="280"/>
      <c r="R13" s="253">
        <v>2</v>
      </c>
      <c r="S13" s="270"/>
      <c r="T13" s="271"/>
      <c r="U13" s="243" t="s">
        <v>256</v>
      </c>
      <c r="V13" s="256" t="s">
        <v>37</v>
      </c>
    </row>
    <row r="14" spans="1:22" ht="22.5" customHeight="1">
      <c r="A14" s="245">
        <f>COUNTIF(B$7:B14,"&gt;' '")</f>
        <v>8</v>
      </c>
      <c r="B14" s="246" t="s">
        <v>583</v>
      </c>
      <c r="C14" s="247"/>
      <c r="D14" s="248" t="s">
        <v>584</v>
      </c>
      <c r="E14" s="249" t="s">
        <v>585</v>
      </c>
      <c r="F14" s="250" t="s">
        <v>586</v>
      </c>
      <c r="G14" s="251" t="s">
        <v>587</v>
      </c>
      <c r="H14" s="236"/>
      <c r="I14" s="238" t="s">
        <v>550</v>
      </c>
      <c r="J14" s="238" t="s">
        <v>550</v>
      </c>
      <c r="K14" s="238" t="s">
        <v>550</v>
      </c>
      <c r="L14" s="238" t="s">
        <v>550</v>
      </c>
      <c r="M14" s="238" t="s">
        <v>550</v>
      </c>
      <c r="N14" s="238" t="s">
        <v>550</v>
      </c>
      <c r="O14" s="238" t="s">
        <v>550</v>
      </c>
      <c r="P14" s="238" t="s">
        <v>550</v>
      </c>
      <c r="Q14" s="252"/>
      <c r="R14" s="253">
        <v>0</v>
      </c>
      <c r="S14" s="270"/>
      <c r="T14" s="271"/>
      <c r="U14" s="243" t="s">
        <v>556</v>
      </c>
      <c r="V14" s="256" t="s">
        <v>37</v>
      </c>
    </row>
    <row r="15" spans="1:22" ht="22.5" customHeight="1">
      <c r="A15" s="245">
        <f>COUNTIF(B$7:B15,"&gt;' '")</f>
        <v>9</v>
      </c>
      <c r="B15" s="281" t="s">
        <v>588</v>
      </c>
      <c r="C15" s="247"/>
      <c r="D15" s="248" t="s">
        <v>589</v>
      </c>
      <c r="E15" s="249" t="s">
        <v>559</v>
      </c>
      <c r="F15" s="250" t="s">
        <v>590</v>
      </c>
      <c r="G15" s="251" t="s">
        <v>591</v>
      </c>
      <c r="H15" s="236"/>
      <c r="I15" s="238" t="s">
        <v>550</v>
      </c>
      <c r="J15" s="238" t="s">
        <v>550</v>
      </c>
      <c r="K15" s="238" t="s">
        <v>550</v>
      </c>
      <c r="L15" s="238" t="s">
        <v>550</v>
      </c>
      <c r="M15" s="238" t="s">
        <v>550</v>
      </c>
      <c r="N15" s="238" t="s">
        <v>550</v>
      </c>
      <c r="O15" s="238" t="s">
        <v>550</v>
      </c>
      <c r="P15" s="238" t="s">
        <v>550</v>
      </c>
      <c r="Q15" s="252"/>
      <c r="R15" s="253">
        <v>0</v>
      </c>
      <c r="S15" s="270"/>
      <c r="T15" s="271"/>
      <c r="U15" s="243" t="s">
        <v>556</v>
      </c>
      <c r="V15" s="256" t="s">
        <v>37</v>
      </c>
    </row>
    <row r="16" spans="1:22" ht="22.5" customHeight="1">
      <c r="A16" s="245">
        <f>COUNTIF(B$7:B16,"&gt;' '")</f>
        <v>10</v>
      </c>
      <c r="B16" s="246" t="s">
        <v>592</v>
      </c>
      <c r="C16" s="282"/>
      <c r="D16" s="283" t="s">
        <v>593</v>
      </c>
      <c r="E16" s="284" t="s">
        <v>544</v>
      </c>
      <c r="F16" s="285" t="s">
        <v>594</v>
      </c>
      <c r="G16" s="286" t="s">
        <v>595</v>
      </c>
      <c r="H16" s="287"/>
      <c r="I16" s="288" t="s">
        <v>596</v>
      </c>
      <c r="J16" s="238" t="s">
        <v>597</v>
      </c>
      <c r="K16" s="238" t="s">
        <v>550</v>
      </c>
      <c r="L16" s="238" t="s">
        <v>550</v>
      </c>
      <c r="M16" s="238" t="s">
        <v>550</v>
      </c>
      <c r="N16" s="238" t="s">
        <v>550</v>
      </c>
      <c r="O16" s="238" t="s">
        <v>550</v>
      </c>
      <c r="P16" s="238" t="s">
        <v>550</v>
      </c>
      <c r="Q16" s="289"/>
      <c r="R16" s="290">
        <v>2</v>
      </c>
      <c r="S16" s="291"/>
      <c r="T16" s="292"/>
      <c r="U16" s="243" t="s">
        <v>256</v>
      </c>
      <c r="V16" s="256" t="s">
        <v>37</v>
      </c>
    </row>
    <row r="17" spans="1:22" ht="22.5" customHeight="1">
      <c r="A17" s="257">
        <f>COUNTIF(B$7:B17,"&gt;' '")</f>
        <v>11</v>
      </c>
      <c r="B17" s="258" t="s">
        <v>598</v>
      </c>
      <c r="C17" s="293"/>
      <c r="D17" s="294" t="s">
        <v>599</v>
      </c>
      <c r="E17" s="295" t="s">
        <v>559</v>
      </c>
      <c r="F17" s="296" t="s">
        <v>600</v>
      </c>
      <c r="G17" s="297" t="s">
        <v>601</v>
      </c>
      <c r="H17" s="298"/>
      <c r="I17" s="298" t="s">
        <v>602</v>
      </c>
      <c r="J17" s="299" t="s">
        <v>603</v>
      </c>
      <c r="K17" s="300" t="s">
        <v>604</v>
      </c>
      <c r="L17" s="238" t="s">
        <v>550</v>
      </c>
      <c r="M17" s="238" t="s">
        <v>550</v>
      </c>
      <c r="N17" s="238" t="s">
        <v>550</v>
      </c>
      <c r="O17" s="238" t="s">
        <v>550</v>
      </c>
      <c r="P17" s="238" t="s">
        <v>550</v>
      </c>
      <c r="Q17" s="301"/>
      <c r="R17" s="302">
        <v>3</v>
      </c>
      <c r="S17" s="303"/>
      <c r="T17" s="304"/>
      <c r="U17" s="243" t="s">
        <v>229</v>
      </c>
      <c r="V17" s="256" t="s">
        <v>37</v>
      </c>
    </row>
    <row r="18" spans="1:22" ht="22.5" customHeight="1">
      <c r="A18" s="245">
        <f>COUNTIF(B$7:B18,"&gt;' '")</f>
        <v>12</v>
      </c>
      <c r="B18" s="281" t="s">
        <v>605</v>
      </c>
      <c r="C18" s="247"/>
      <c r="D18" s="248" t="s">
        <v>606</v>
      </c>
      <c r="E18" s="249" t="s">
        <v>553</v>
      </c>
      <c r="F18" s="305" t="s">
        <v>607</v>
      </c>
      <c r="G18" s="251" t="s">
        <v>608</v>
      </c>
      <c r="H18" s="236"/>
      <c r="I18" s="236" t="s">
        <v>609</v>
      </c>
      <c r="J18" s="279" t="s">
        <v>610</v>
      </c>
      <c r="K18" s="238" t="s">
        <v>611</v>
      </c>
      <c r="L18" s="238" t="s">
        <v>550</v>
      </c>
      <c r="M18" s="238" t="s">
        <v>550</v>
      </c>
      <c r="N18" s="238" t="s">
        <v>550</v>
      </c>
      <c r="O18" s="238" t="s">
        <v>550</v>
      </c>
      <c r="P18" s="238" t="s">
        <v>550</v>
      </c>
      <c r="Q18" s="252"/>
      <c r="R18" s="253">
        <v>3</v>
      </c>
      <c r="S18" s="270"/>
      <c r="T18" s="271"/>
      <c r="U18" s="243" t="s">
        <v>229</v>
      </c>
      <c r="V18" s="306" t="s">
        <v>194</v>
      </c>
    </row>
    <row r="19" spans="1:22" ht="22.5" customHeight="1">
      <c r="A19" s="257">
        <f>COUNTIF(B$7:B19,"&gt;' '")</f>
        <v>13</v>
      </c>
      <c r="B19" s="258" t="s">
        <v>612</v>
      </c>
      <c r="C19" s="275"/>
      <c r="D19" s="260" t="s">
        <v>613</v>
      </c>
      <c r="E19" s="261" t="s">
        <v>553</v>
      </c>
      <c r="F19" s="307" t="s">
        <v>614</v>
      </c>
      <c r="G19" s="276" t="s">
        <v>615</v>
      </c>
      <c r="H19" s="264"/>
      <c r="I19" s="277" t="s">
        <v>616</v>
      </c>
      <c r="J19" s="308" t="s">
        <v>617</v>
      </c>
      <c r="K19" s="308" t="s">
        <v>618</v>
      </c>
      <c r="L19" s="309" t="s">
        <v>619</v>
      </c>
      <c r="M19" s="310" t="s">
        <v>620</v>
      </c>
      <c r="N19" s="238" t="s">
        <v>550</v>
      </c>
      <c r="O19" s="238" t="s">
        <v>550</v>
      </c>
      <c r="P19" s="238" t="s">
        <v>550</v>
      </c>
      <c r="Q19" s="265"/>
      <c r="R19" s="266">
        <v>5</v>
      </c>
      <c r="S19" s="267"/>
      <c r="T19" s="268"/>
      <c r="U19" s="243" t="s">
        <v>207</v>
      </c>
      <c r="V19" s="256" t="s">
        <v>37</v>
      </c>
    </row>
    <row r="20" spans="1:22" ht="22.5" customHeight="1">
      <c r="A20" s="245">
        <f>COUNTIF(B$7:B20,"&gt;' '")</f>
        <v>14</v>
      </c>
      <c r="B20" s="281" t="s">
        <v>621</v>
      </c>
      <c r="C20" s="247"/>
      <c r="D20" s="248" t="s">
        <v>613</v>
      </c>
      <c r="E20" s="249" t="s">
        <v>553</v>
      </c>
      <c r="F20" s="269" t="s">
        <v>622</v>
      </c>
      <c r="G20" s="311" t="s">
        <v>623</v>
      </c>
      <c r="H20" s="236"/>
      <c r="I20" s="236" t="s">
        <v>624</v>
      </c>
      <c r="J20" s="236" t="s">
        <v>625</v>
      </c>
      <c r="K20" s="279" t="s">
        <v>626</v>
      </c>
      <c r="L20" s="312" t="s">
        <v>627</v>
      </c>
      <c r="M20" s="279" t="s">
        <v>628</v>
      </c>
      <c r="N20" s="238" t="s">
        <v>629</v>
      </c>
      <c r="O20" s="238" t="s">
        <v>550</v>
      </c>
      <c r="P20" s="238" t="s">
        <v>630</v>
      </c>
      <c r="Q20" s="280"/>
      <c r="R20" s="253">
        <v>6</v>
      </c>
      <c r="S20" s="313"/>
      <c r="T20" s="314"/>
      <c r="U20" s="243" t="s">
        <v>204</v>
      </c>
      <c r="V20" s="256" t="s">
        <v>37</v>
      </c>
    </row>
    <row r="21" spans="1:22" ht="22.5" customHeight="1">
      <c r="A21" s="245">
        <f>COUNTIF(B$7:B21,"&gt;' '")</f>
        <v>15</v>
      </c>
      <c r="B21" s="315" t="s">
        <v>631</v>
      </c>
      <c r="C21" s="282"/>
      <c r="D21" s="283" t="s">
        <v>632</v>
      </c>
      <c r="E21" s="284" t="s">
        <v>559</v>
      </c>
      <c r="F21" s="285" t="s">
        <v>633</v>
      </c>
      <c r="G21" s="286" t="s">
        <v>634</v>
      </c>
      <c r="H21" s="287"/>
      <c r="I21" s="316" t="s">
        <v>635</v>
      </c>
      <c r="J21" s="317" t="s">
        <v>636</v>
      </c>
      <c r="K21" s="316" t="s">
        <v>637</v>
      </c>
      <c r="L21" s="238" t="s">
        <v>550</v>
      </c>
      <c r="M21" s="238" t="s">
        <v>550</v>
      </c>
      <c r="N21" s="238" t="s">
        <v>550</v>
      </c>
      <c r="O21" s="238" t="s">
        <v>550</v>
      </c>
      <c r="P21" s="238" t="s">
        <v>550</v>
      </c>
      <c r="Q21" s="318"/>
      <c r="R21" s="290">
        <v>3</v>
      </c>
      <c r="S21" s="291"/>
      <c r="T21" s="292"/>
      <c r="U21" s="243" t="s">
        <v>229</v>
      </c>
      <c r="V21" s="256" t="s">
        <v>37</v>
      </c>
    </row>
    <row r="22" spans="1:22" ht="22.5" customHeight="1">
      <c r="A22" s="273">
        <f>COUNTIF(B$7:B22,"&gt;' '")</f>
        <v>16</v>
      </c>
      <c r="B22" s="319" t="s">
        <v>638</v>
      </c>
      <c r="C22" s="293"/>
      <c r="D22" s="294" t="s">
        <v>639</v>
      </c>
      <c r="E22" s="295" t="s">
        <v>559</v>
      </c>
      <c r="F22" s="296" t="s">
        <v>640</v>
      </c>
      <c r="G22" s="297" t="s">
        <v>641</v>
      </c>
      <c r="H22" s="298"/>
      <c r="I22" s="298" t="s">
        <v>642</v>
      </c>
      <c r="J22" s="320" t="s">
        <v>643</v>
      </c>
      <c r="K22" s="238" t="s">
        <v>550</v>
      </c>
      <c r="L22" s="238" t="s">
        <v>550</v>
      </c>
      <c r="M22" s="238" t="s">
        <v>550</v>
      </c>
      <c r="N22" s="238" t="s">
        <v>550</v>
      </c>
      <c r="O22" s="238" t="s">
        <v>550</v>
      </c>
      <c r="P22" s="238" t="s">
        <v>550</v>
      </c>
      <c r="Q22" s="321"/>
      <c r="R22" s="302">
        <v>2</v>
      </c>
      <c r="S22" s="303"/>
      <c r="T22" s="304"/>
      <c r="U22" s="243" t="s">
        <v>256</v>
      </c>
      <c r="V22" s="256" t="s">
        <v>37</v>
      </c>
    </row>
    <row r="23" spans="1:22" ht="22.5" customHeight="1">
      <c r="A23" s="322">
        <f>COUNTIF(B$7:B23,"&gt;' '")</f>
        <v>17</v>
      </c>
      <c r="B23" s="323" t="s">
        <v>644</v>
      </c>
      <c r="C23" s="275"/>
      <c r="D23" s="260" t="s">
        <v>645</v>
      </c>
      <c r="E23" s="261" t="s">
        <v>559</v>
      </c>
      <c r="F23" s="307" t="s">
        <v>646</v>
      </c>
      <c r="G23" s="263" t="s">
        <v>647</v>
      </c>
      <c r="H23" s="264"/>
      <c r="I23" s="277" t="s">
        <v>648</v>
      </c>
      <c r="J23" s="238" t="s">
        <v>550</v>
      </c>
      <c r="K23" s="238" t="s">
        <v>550</v>
      </c>
      <c r="L23" s="238" t="s">
        <v>550</v>
      </c>
      <c r="M23" s="238" t="s">
        <v>550</v>
      </c>
      <c r="N23" s="238" t="s">
        <v>550</v>
      </c>
      <c r="O23" s="238" t="s">
        <v>550</v>
      </c>
      <c r="P23" s="238" t="s">
        <v>550</v>
      </c>
      <c r="Q23" s="324"/>
      <c r="R23" s="266">
        <v>1</v>
      </c>
      <c r="S23" s="267"/>
      <c r="T23" s="268"/>
      <c r="U23" s="243" t="s">
        <v>298</v>
      </c>
      <c r="V23" s="256" t="s">
        <v>37</v>
      </c>
    </row>
    <row r="24" spans="1:22" ht="22.5" customHeight="1">
      <c r="A24" s="273">
        <f>COUNTIF(B$7:B24,"&gt;' '")</f>
        <v>18</v>
      </c>
      <c r="B24" s="323" t="s">
        <v>649</v>
      </c>
      <c r="C24" s="275"/>
      <c r="D24" s="260" t="s">
        <v>650</v>
      </c>
      <c r="E24" s="261" t="s">
        <v>651</v>
      </c>
      <c r="F24" s="262" t="s">
        <v>652</v>
      </c>
      <c r="G24" s="262" t="s">
        <v>653</v>
      </c>
      <c r="H24" s="264"/>
      <c r="I24" s="238" t="s">
        <v>550</v>
      </c>
      <c r="J24" s="238" t="s">
        <v>550</v>
      </c>
      <c r="K24" s="238" t="s">
        <v>550</v>
      </c>
      <c r="L24" s="238" t="s">
        <v>550</v>
      </c>
      <c r="M24" s="238" t="s">
        <v>550</v>
      </c>
      <c r="N24" s="238" t="s">
        <v>550</v>
      </c>
      <c r="O24" s="238" t="s">
        <v>550</v>
      </c>
      <c r="P24" s="238" t="s">
        <v>550</v>
      </c>
      <c r="Q24" s="324"/>
      <c r="R24" s="266">
        <v>0</v>
      </c>
      <c r="S24" s="267"/>
      <c r="T24" s="268"/>
      <c r="U24" s="243" t="s">
        <v>556</v>
      </c>
      <c r="V24" s="256" t="s">
        <v>37</v>
      </c>
    </row>
    <row r="25" spans="1:22" ht="22.5" customHeight="1">
      <c r="A25" s="245">
        <f>COUNTIF(B$7:B25,"&gt;' '")</f>
        <v>19</v>
      </c>
      <c r="B25" s="281" t="s">
        <v>654</v>
      </c>
      <c r="C25" s="247"/>
      <c r="D25" s="248" t="s">
        <v>655</v>
      </c>
      <c r="E25" s="249" t="s">
        <v>559</v>
      </c>
      <c r="F25" s="250" t="s">
        <v>656</v>
      </c>
      <c r="G25" s="311" t="s">
        <v>657</v>
      </c>
      <c r="H25" s="236"/>
      <c r="I25" s="238" t="s">
        <v>658</v>
      </c>
      <c r="J25" s="238" t="s">
        <v>550</v>
      </c>
      <c r="K25" s="238" t="s">
        <v>550</v>
      </c>
      <c r="L25" s="238" t="s">
        <v>550</v>
      </c>
      <c r="M25" s="238" t="s">
        <v>550</v>
      </c>
      <c r="N25" s="238" t="s">
        <v>550</v>
      </c>
      <c r="O25" s="238" t="s">
        <v>550</v>
      </c>
      <c r="P25" s="238" t="s">
        <v>550</v>
      </c>
      <c r="Q25" s="252"/>
      <c r="R25" s="253">
        <v>1</v>
      </c>
      <c r="S25" s="270"/>
      <c r="T25" s="271"/>
      <c r="U25" s="243" t="s">
        <v>298</v>
      </c>
      <c r="V25" s="256" t="s">
        <v>37</v>
      </c>
    </row>
    <row r="26" spans="1:22" ht="22.5" customHeight="1">
      <c r="A26" s="272">
        <f>COUNTIF(B$7:B26,"&gt;' '")</f>
        <v>20</v>
      </c>
      <c r="B26" s="325" t="s">
        <v>659</v>
      </c>
      <c r="C26" s="282"/>
      <c r="D26" s="283" t="s">
        <v>660</v>
      </c>
      <c r="E26" s="284" t="s">
        <v>553</v>
      </c>
      <c r="F26" s="326" t="s">
        <v>661</v>
      </c>
      <c r="G26" s="286" t="s">
        <v>662</v>
      </c>
      <c r="H26" s="287"/>
      <c r="I26" s="287" t="s">
        <v>663</v>
      </c>
      <c r="J26" s="316" t="s">
        <v>664</v>
      </c>
      <c r="K26" s="238" t="s">
        <v>550</v>
      </c>
      <c r="L26" s="238" t="s">
        <v>550</v>
      </c>
      <c r="M26" s="238" t="s">
        <v>550</v>
      </c>
      <c r="N26" s="238" t="s">
        <v>550</v>
      </c>
      <c r="O26" s="238" t="s">
        <v>550</v>
      </c>
      <c r="P26" s="238" t="s">
        <v>550</v>
      </c>
      <c r="Q26" s="318"/>
      <c r="R26" s="290">
        <v>2</v>
      </c>
      <c r="S26" s="291"/>
      <c r="T26" s="292"/>
      <c r="U26" s="243" t="s">
        <v>256</v>
      </c>
      <c r="V26" s="306" t="s">
        <v>665</v>
      </c>
    </row>
    <row r="27" spans="1:22" ht="22.5" customHeight="1">
      <c r="A27" s="327">
        <f>COUNTIF(B$7:B27,"&gt;' '")</f>
        <v>21</v>
      </c>
      <c r="B27" s="328" t="s">
        <v>666</v>
      </c>
      <c r="C27" s="329"/>
      <c r="D27" s="330" t="s">
        <v>667</v>
      </c>
      <c r="E27" s="331" t="s">
        <v>553</v>
      </c>
      <c r="F27" s="250" t="s">
        <v>668</v>
      </c>
      <c r="G27" s="311" t="s">
        <v>669</v>
      </c>
      <c r="H27" s="236"/>
      <c r="I27" s="238" t="s">
        <v>670</v>
      </c>
      <c r="J27" s="238" t="s">
        <v>550</v>
      </c>
      <c r="K27" s="238" t="s">
        <v>550</v>
      </c>
      <c r="L27" s="238" t="s">
        <v>550</v>
      </c>
      <c r="M27" s="238" t="s">
        <v>550</v>
      </c>
      <c r="N27" s="238" t="s">
        <v>550</v>
      </c>
      <c r="O27" s="238" t="s">
        <v>550</v>
      </c>
      <c r="P27" s="238" t="s">
        <v>550</v>
      </c>
      <c r="Q27" s="280"/>
      <c r="R27" s="253">
        <v>1</v>
      </c>
      <c r="S27" s="270"/>
      <c r="T27" s="271"/>
      <c r="U27" s="243" t="s">
        <v>298</v>
      </c>
      <c r="V27" s="332" t="s">
        <v>207</v>
      </c>
    </row>
    <row r="28" spans="1:22" ht="22.5" customHeight="1">
      <c r="A28" s="257">
        <f>COUNTIF(B$7:B28,"&gt;' '")</f>
        <v>22</v>
      </c>
      <c r="B28" s="333" t="s">
        <v>671</v>
      </c>
      <c r="C28" s="275"/>
      <c r="D28" s="260" t="s">
        <v>672</v>
      </c>
      <c r="E28" s="261" t="s">
        <v>673</v>
      </c>
      <c r="F28" s="262" t="s">
        <v>674</v>
      </c>
      <c r="G28" s="276" t="s">
        <v>675</v>
      </c>
      <c r="H28" s="264"/>
      <c r="I28" s="277" t="s">
        <v>604</v>
      </c>
      <c r="J28" s="238" t="s">
        <v>550</v>
      </c>
      <c r="K28" s="238" t="s">
        <v>550</v>
      </c>
      <c r="L28" s="238" t="s">
        <v>550</v>
      </c>
      <c r="M28" s="238" t="s">
        <v>550</v>
      </c>
      <c r="N28" s="238" t="s">
        <v>550</v>
      </c>
      <c r="O28" s="238" t="s">
        <v>550</v>
      </c>
      <c r="P28" s="238" t="s">
        <v>550</v>
      </c>
      <c r="Q28" s="324"/>
      <c r="R28" s="266">
        <v>1</v>
      </c>
      <c r="S28" s="267"/>
      <c r="T28" s="268"/>
      <c r="U28" s="243" t="s">
        <v>298</v>
      </c>
      <c r="V28" s="256" t="s">
        <v>37</v>
      </c>
    </row>
    <row r="29" spans="1:22" ht="22.5" customHeight="1">
      <c r="A29" s="245">
        <f>COUNTIF(B$7:B29,"&gt;' '")</f>
        <v>23</v>
      </c>
      <c r="B29" s="281" t="s">
        <v>676</v>
      </c>
      <c r="C29" s="247"/>
      <c r="D29" s="248" t="s">
        <v>677</v>
      </c>
      <c r="E29" s="249" t="s">
        <v>559</v>
      </c>
      <c r="F29" s="250" t="s">
        <v>678</v>
      </c>
      <c r="G29" s="311" t="s">
        <v>679</v>
      </c>
      <c r="H29" s="236"/>
      <c r="I29" s="236" t="s">
        <v>680</v>
      </c>
      <c r="J29" s="279" t="s">
        <v>681</v>
      </c>
      <c r="K29" s="334" t="s">
        <v>682</v>
      </c>
      <c r="L29" s="238" t="s">
        <v>550</v>
      </c>
      <c r="M29" s="238" t="s">
        <v>550</v>
      </c>
      <c r="N29" s="238" t="s">
        <v>550</v>
      </c>
      <c r="O29" s="238" t="s">
        <v>550</v>
      </c>
      <c r="P29" s="238" t="s">
        <v>550</v>
      </c>
      <c r="Q29" s="280"/>
      <c r="R29" s="253">
        <v>3</v>
      </c>
      <c r="S29" s="270"/>
      <c r="T29" s="271"/>
      <c r="U29" s="243" t="s">
        <v>229</v>
      </c>
      <c r="V29" s="256" t="s">
        <v>37</v>
      </c>
    </row>
    <row r="30" spans="1:22" ht="22.5" customHeight="1">
      <c r="A30" s="272">
        <f>COUNTIF(B$7:B30,"&gt;' '")</f>
        <v>24</v>
      </c>
      <c r="B30" s="335" t="s">
        <v>683</v>
      </c>
      <c r="C30" s="282"/>
      <c r="D30" s="283" t="s">
        <v>684</v>
      </c>
      <c r="E30" s="284" t="s">
        <v>559</v>
      </c>
      <c r="F30" s="326" t="s">
        <v>685</v>
      </c>
      <c r="G30" s="336" t="s">
        <v>686</v>
      </c>
      <c r="H30" s="287"/>
      <c r="I30" s="238" t="s">
        <v>550</v>
      </c>
      <c r="J30" s="238" t="s">
        <v>550</v>
      </c>
      <c r="K30" s="238" t="s">
        <v>550</v>
      </c>
      <c r="L30" s="238" t="s">
        <v>550</v>
      </c>
      <c r="M30" s="238" t="s">
        <v>550</v>
      </c>
      <c r="N30" s="238" t="s">
        <v>550</v>
      </c>
      <c r="O30" s="238" t="s">
        <v>550</v>
      </c>
      <c r="P30" s="238" t="s">
        <v>550</v>
      </c>
      <c r="Q30" s="318"/>
      <c r="R30" s="290">
        <v>0</v>
      </c>
      <c r="S30" s="291"/>
      <c r="T30" s="292"/>
      <c r="U30" s="243" t="s">
        <v>556</v>
      </c>
      <c r="V30" s="332" t="s">
        <v>213</v>
      </c>
    </row>
    <row r="31" spans="1:22" ht="22.5" customHeight="1">
      <c r="A31" s="272">
        <f>COUNTIF(B$7:B31,"&gt;' '")</f>
        <v>25</v>
      </c>
      <c r="B31" s="325" t="s">
        <v>687</v>
      </c>
      <c r="C31" s="247"/>
      <c r="D31" s="248" t="s">
        <v>688</v>
      </c>
      <c r="E31" s="249" t="s">
        <v>559</v>
      </c>
      <c r="F31" s="269" t="s">
        <v>689</v>
      </c>
      <c r="G31" s="251" t="s">
        <v>690</v>
      </c>
      <c r="H31" s="236"/>
      <c r="I31" s="236" t="s">
        <v>691</v>
      </c>
      <c r="J31" s="279" t="s">
        <v>692</v>
      </c>
      <c r="K31" s="334" t="s">
        <v>693</v>
      </c>
      <c r="L31" s="238" t="s">
        <v>550</v>
      </c>
      <c r="M31" s="238" t="s">
        <v>550</v>
      </c>
      <c r="N31" s="238" t="s">
        <v>550</v>
      </c>
      <c r="O31" s="238" t="s">
        <v>550</v>
      </c>
      <c r="P31" s="238" t="s">
        <v>550</v>
      </c>
      <c r="Q31" s="280"/>
      <c r="R31" s="253">
        <v>3</v>
      </c>
      <c r="S31" s="313"/>
      <c r="T31" s="314"/>
      <c r="U31" s="243" t="s">
        <v>229</v>
      </c>
      <c r="V31" s="256" t="s">
        <v>37</v>
      </c>
    </row>
    <row r="32" spans="1:22" ht="22.5" customHeight="1">
      <c r="A32" s="257">
        <f>COUNTIF(B$7:B32,"&gt;' '")</f>
        <v>26</v>
      </c>
      <c r="B32" s="337" t="s">
        <v>694</v>
      </c>
      <c r="C32" s="275"/>
      <c r="D32" s="260" t="s">
        <v>695</v>
      </c>
      <c r="E32" s="261" t="s">
        <v>651</v>
      </c>
      <c r="F32" s="307" t="s">
        <v>696</v>
      </c>
      <c r="G32" s="263" t="s">
        <v>697</v>
      </c>
      <c r="H32" s="264"/>
      <c r="I32" s="264" t="s">
        <v>698</v>
      </c>
      <c r="J32" s="308" t="s">
        <v>699</v>
      </c>
      <c r="K32" s="310" t="s">
        <v>700</v>
      </c>
      <c r="L32" s="238" t="s">
        <v>550</v>
      </c>
      <c r="M32" s="238" t="s">
        <v>550</v>
      </c>
      <c r="N32" s="238" t="s">
        <v>550</v>
      </c>
      <c r="O32" s="238" t="s">
        <v>550</v>
      </c>
      <c r="P32" s="238" t="s">
        <v>550</v>
      </c>
      <c r="Q32" s="324"/>
      <c r="R32" s="266">
        <v>3</v>
      </c>
      <c r="S32" s="267"/>
      <c r="T32" s="268"/>
      <c r="U32" s="243" t="s">
        <v>229</v>
      </c>
      <c r="V32" s="256" t="s">
        <v>37</v>
      </c>
    </row>
    <row r="33" spans="1:22" ht="22.5" customHeight="1">
      <c r="A33" s="245">
        <f>COUNTIF(B$7:B33,"&gt;' '")</f>
        <v>27</v>
      </c>
      <c r="B33" s="281" t="s">
        <v>701</v>
      </c>
      <c r="C33" s="247"/>
      <c r="D33" s="248" t="s">
        <v>702</v>
      </c>
      <c r="E33" s="249" t="s">
        <v>553</v>
      </c>
      <c r="F33" s="269" t="s">
        <v>703</v>
      </c>
      <c r="G33" s="311" t="s">
        <v>704</v>
      </c>
      <c r="H33" s="236"/>
      <c r="I33" s="236" t="s">
        <v>705</v>
      </c>
      <c r="J33" s="238" t="s">
        <v>706</v>
      </c>
      <c r="K33" s="334" t="s">
        <v>707</v>
      </c>
      <c r="L33" s="238" t="s">
        <v>550</v>
      </c>
      <c r="M33" s="238" t="s">
        <v>550</v>
      </c>
      <c r="N33" s="238" t="s">
        <v>550</v>
      </c>
      <c r="O33" s="238" t="s">
        <v>550</v>
      </c>
      <c r="P33" s="238" t="s">
        <v>550</v>
      </c>
      <c r="Q33" s="280"/>
      <c r="R33" s="253">
        <v>3</v>
      </c>
      <c r="S33" s="270"/>
      <c r="T33" s="271"/>
      <c r="U33" s="243" t="s">
        <v>229</v>
      </c>
      <c r="V33" s="256" t="s">
        <v>37</v>
      </c>
    </row>
    <row r="34" spans="1:22" ht="22.5" customHeight="1">
      <c r="A34" s="273">
        <f>COUNTIF(B$7:B34,"&gt;' '")</f>
        <v>28</v>
      </c>
      <c r="B34" s="338" t="s">
        <v>708</v>
      </c>
      <c r="C34" s="293"/>
      <c r="D34" s="294" t="s">
        <v>709</v>
      </c>
      <c r="E34" s="295" t="s">
        <v>544</v>
      </c>
      <c r="F34" s="296" t="s">
        <v>710</v>
      </c>
      <c r="G34" s="339" t="s">
        <v>711</v>
      </c>
      <c r="H34" s="298"/>
      <c r="I34" s="298" t="s">
        <v>712</v>
      </c>
      <c r="J34" s="320" t="s">
        <v>713</v>
      </c>
      <c r="K34" s="299" t="s">
        <v>619</v>
      </c>
      <c r="L34" s="340" t="s">
        <v>714</v>
      </c>
      <c r="M34" s="300" t="s">
        <v>715</v>
      </c>
      <c r="N34" s="238" t="s">
        <v>550</v>
      </c>
      <c r="O34" s="238" t="s">
        <v>550</v>
      </c>
      <c r="P34" s="238" t="s">
        <v>550</v>
      </c>
      <c r="Q34" s="321"/>
      <c r="R34" s="302">
        <v>5</v>
      </c>
      <c r="S34" s="303"/>
      <c r="T34" s="304"/>
      <c r="U34" s="243" t="s">
        <v>207</v>
      </c>
      <c r="V34" s="256" t="s">
        <v>37</v>
      </c>
    </row>
    <row r="35" spans="1:22" ht="22.5" customHeight="1">
      <c r="A35" s="245">
        <f>COUNTIF(B$7:B35,"&gt;' '")</f>
        <v>29</v>
      </c>
      <c r="B35" s="281" t="s">
        <v>716</v>
      </c>
      <c r="C35" s="247"/>
      <c r="D35" s="248" t="s">
        <v>717</v>
      </c>
      <c r="E35" s="249" t="s">
        <v>553</v>
      </c>
      <c r="F35" s="250" t="s">
        <v>718</v>
      </c>
      <c r="G35" s="311" t="s">
        <v>719</v>
      </c>
      <c r="H35" s="236"/>
      <c r="I35" s="238" t="s">
        <v>720</v>
      </c>
      <c r="J35" s="238" t="s">
        <v>550</v>
      </c>
      <c r="K35" s="238" t="s">
        <v>550</v>
      </c>
      <c r="L35" s="238" t="s">
        <v>550</v>
      </c>
      <c r="M35" s="238" t="s">
        <v>550</v>
      </c>
      <c r="N35" s="238" t="s">
        <v>550</v>
      </c>
      <c r="O35" s="238" t="s">
        <v>550</v>
      </c>
      <c r="P35" s="238" t="s">
        <v>550</v>
      </c>
      <c r="Q35" s="280"/>
      <c r="R35" s="253">
        <v>1</v>
      </c>
      <c r="S35" s="270"/>
      <c r="T35" s="271"/>
      <c r="U35" s="243" t="s">
        <v>298</v>
      </c>
      <c r="V35" s="256" t="s">
        <v>37</v>
      </c>
    </row>
    <row r="36" spans="1:22" ht="22.5" customHeight="1">
      <c r="A36" s="272">
        <f>COUNTIF(B$7:B36,"&gt;' '")</f>
        <v>30</v>
      </c>
      <c r="B36" s="335" t="s">
        <v>721</v>
      </c>
      <c r="C36" s="282"/>
      <c r="D36" s="283" t="s">
        <v>722</v>
      </c>
      <c r="E36" s="284" t="s">
        <v>673</v>
      </c>
      <c r="F36" s="326" t="s">
        <v>723</v>
      </c>
      <c r="G36" s="286" t="s">
        <v>724</v>
      </c>
      <c r="H36" s="287"/>
      <c r="I36" s="287" t="s">
        <v>725</v>
      </c>
      <c r="J36" s="288" t="s">
        <v>726</v>
      </c>
      <c r="K36" s="238" t="s">
        <v>550</v>
      </c>
      <c r="L36" s="238" t="s">
        <v>550</v>
      </c>
      <c r="M36" s="238" t="s">
        <v>550</v>
      </c>
      <c r="N36" s="238" t="s">
        <v>550</v>
      </c>
      <c r="O36" s="238" t="s">
        <v>550</v>
      </c>
      <c r="P36" s="238" t="s">
        <v>550</v>
      </c>
      <c r="Q36" s="318"/>
      <c r="R36" s="290">
        <v>2</v>
      </c>
      <c r="S36" s="291"/>
      <c r="T36" s="292"/>
      <c r="U36" s="243" t="s">
        <v>256</v>
      </c>
      <c r="V36" s="256" t="s">
        <v>37</v>
      </c>
    </row>
    <row r="37" spans="1:22" ht="22.5" customHeight="1">
      <c r="A37" s="257">
        <f>COUNTIF(B$7:B37,"&gt;' '")</f>
        <v>31</v>
      </c>
      <c r="B37" s="323" t="s">
        <v>727</v>
      </c>
      <c r="C37" s="275"/>
      <c r="D37" s="260" t="s">
        <v>728</v>
      </c>
      <c r="E37" s="261" t="s">
        <v>553</v>
      </c>
      <c r="F37" s="307" t="s">
        <v>729</v>
      </c>
      <c r="G37" s="263" t="s">
        <v>730</v>
      </c>
      <c r="H37" s="264"/>
      <c r="I37" s="264" t="s">
        <v>731</v>
      </c>
      <c r="J37" s="264" t="s">
        <v>732</v>
      </c>
      <c r="K37" s="264" t="s">
        <v>733</v>
      </c>
      <c r="L37" s="341" t="s">
        <v>734</v>
      </c>
      <c r="M37" s="264" t="s">
        <v>735</v>
      </c>
      <c r="N37" s="236" t="s">
        <v>736</v>
      </c>
      <c r="O37" s="236" t="s">
        <v>737</v>
      </c>
      <c r="P37" s="238" t="s">
        <v>738</v>
      </c>
      <c r="Q37" s="324"/>
      <c r="R37" s="266">
        <v>8</v>
      </c>
      <c r="S37" s="342"/>
      <c r="T37" s="343"/>
      <c r="U37" s="243" t="s">
        <v>665</v>
      </c>
      <c r="V37" s="256" t="s">
        <v>37</v>
      </c>
    </row>
    <row r="38" spans="1:22" ht="22.5" customHeight="1">
      <c r="A38" s="245">
        <f>COUNTIF(B$7:B38,"&gt;' '")</f>
        <v>32</v>
      </c>
      <c r="B38" s="278" t="s">
        <v>739</v>
      </c>
      <c r="C38" s="247"/>
      <c r="D38" s="248" t="s">
        <v>740</v>
      </c>
      <c r="E38" s="249" t="s">
        <v>544</v>
      </c>
      <c r="F38" s="250" t="s">
        <v>741</v>
      </c>
      <c r="G38" s="251" t="s">
        <v>742</v>
      </c>
      <c r="H38" s="236"/>
      <c r="I38" s="238" t="s">
        <v>550</v>
      </c>
      <c r="J38" s="238" t="s">
        <v>550</v>
      </c>
      <c r="K38" s="238" t="s">
        <v>550</v>
      </c>
      <c r="L38" s="238" t="s">
        <v>550</v>
      </c>
      <c r="M38" s="238" t="s">
        <v>550</v>
      </c>
      <c r="N38" s="238" t="s">
        <v>550</v>
      </c>
      <c r="O38" s="238" t="s">
        <v>550</v>
      </c>
      <c r="P38" s="238" t="s">
        <v>550</v>
      </c>
      <c r="Q38" s="280"/>
      <c r="R38" s="253">
        <v>0</v>
      </c>
      <c r="S38" s="270"/>
      <c r="T38" s="271"/>
      <c r="U38" s="243" t="s">
        <v>556</v>
      </c>
      <c r="V38" s="256" t="s">
        <v>37</v>
      </c>
    </row>
    <row r="39" spans="1:22" ht="22.5" customHeight="1">
      <c r="A39" s="272">
        <f>COUNTIF(B$7:B39,"&gt;' '")</f>
        <v>33</v>
      </c>
      <c r="B39" s="278" t="s">
        <v>743</v>
      </c>
      <c r="C39" s="282"/>
      <c r="D39" s="283" t="s">
        <v>744</v>
      </c>
      <c r="E39" s="284" t="s">
        <v>559</v>
      </c>
      <c r="F39" s="326" t="s">
        <v>745</v>
      </c>
      <c r="G39" s="336" t="s">
        <v>746</v>
      </c>
      <c r="H39" s="287"/>
      <c r="I39" s="238" t="s">
        <v>550</v>
      </c>
      <c r="J39" s="238" t="s">
        <v>550</v>
      </c>
      <c r="K39" s="238" t="s">
        <v>550</v>
      </c>
      <c r="L39" s="238" t="s">
        <v>550</v>
      </c>
      <c r="M39" s="238" t="s">
        <v>550</v>
      </c>
      <c r="N39" s="238" t="s">
        <v>550</v>
      </c>
      <c r="O39" s="238" t="s">
        <v>550</v>
      </c>
      <c r="P39" s="238" t="s">
        <v>550</v>
      </c>
      <c r="Q39" s="318"/>
      <c r="R39" s="290">
        <v>0</v>
      </c>
      <c r="S39" s="291"/>
      <c r="T39" s="292"/>
      <c r="U39" s="243" t="s">
        <v>556</v>
      </c>
      <c r="V39" s="256" t="s">
        <v>37</v>
      </c>
    </row>
    <row r="40" spans="1:22" ht="22.5" customHeight="1">
      <c r="A40" s="273">
        <f>COUNTIF(B$7:B40,"&gt;' '")</f>
        <v>34</v>
      </c>
      <c r="B40" s="344" t="s">
        <v>747</v>
      </c>
      <c r="C40" s="293"/>
      <c r="D40" s="294" t="s">
        <v>748</v>
      </c>
      <c r="E40" s="294" t="s">
        <v>585</v>
      </c>
      <c r="F40" s="345" t="s">
        <v>749</v>
      </c>
      <c r="G40" s="263" t="s">
        <v>750</v>
      </c>
      <c r="H40" s="298"/>
      <c r="I40" s="238" t="s">
        <v>550</v>
      </c>
      <c r="J40" s="238" t="s">
        <v>550</v>
      </c>
      <c r="K40" s="238" t="s">
        <v>550</v>
      </c>
      <c r="L40" s="238" t="s">
        <v>550</v>
      </c>
      <c r="M40" s="238" t="s">
        <v>550</v>
      </c>
      <c r="N40" s="238" t="s">
        <v>550</v>
      </c>
      <c r="O40" s="238" t="s">
        <v>550</v>
      </c>
      <c r="P40" s="238" t="s">
        <v>550</v>
      </c>
      <c r="Q40" s="321"/>
      <c r="R40" s="302">
        <v>0</v>
      </c>
      <c r="S40" s="346"/>
      <c r="T40" s="347"/>
      <c r="U40" s="243" t="s">
        <v>556</v>
      </c>
      <c r="V40" s="332" t="s">
        <v>213</v>
      </c>
    </row>
    <row r="41" spans="1:22" ht="22.5" customHeight="1">
      <c r="A41" s="245">
        <f>COUNTIF(B$7:B41,"&gt;' '")</f>
        <v>35</v>
      </c>
      <c r="B41" s="348" t="s">
        <v>751</v>
      </c>
      <c r="C41" s="275"/>
      <c r="D41" s="260" t="s">
        <v>752</v>
      </c>
      <c r="E41" s="261" t="s">
        <v>559</v>
      </c>
      <c r="F41" s="307" t="s">
        <v>753</v>
      </c>
      <c r="G41" s="276" t="s">
        <v>754</v>
      </c>
      <c r="H41" s="264"/>
      <c r="I41" s="277" t="s">
        <v>755</v>
      </c>
      <c r="J41" s="310" t="s">
        <v>756</v>
      </c>
      <c r="K41" s="238" t="s">
        <v>550</v>
      </c>
      <c r="L41" s="238" t="s">
        <v>550</v>
      </c>
      <c r="M41" s="238" t="s">
        <v>550</v>
      </c>
      <c r="N41" s="238" t="s">
        <v>550</v>
      </c>
      <c r="O41" s="238" t="s">
        <v>550</v>
      </c>
      <c r="P41" s="238" t="s">
        <v>550</v>
      </c>
      <c r="Q41" s="324"/>
      <c r="R41" s="266">
        <v>2</v>
      </c>
      <c r="S41" s="342"/>
      <c r="T41" s="343"/>
      <c r="U41" s="243" t="s">
        <v>256</v>
      </c>
      <c r="V41" s="306" t="s">
        <v>201</v>
      </c>
    </row>
    <row r="42" spans="1:23" ht="22.5" customHeight="1">
      <c r="A42" s="245">
        <f>COUNTIF(B$7:B42,"&gt;' '")</f>
        <v>36</v>
      </c>
      <c r="B42" s="349" t="s">
        <v>757</v>
      </c>
      <c r="C42" s="247"/>
      <c r="D42" s="248" t="s">
        <v>758</v>
      </c>
      <c r="E42" s="249" t="s">
        <v>544</v>
      </c>
      <c r="F42" s="269" t="s">
        <v>759</v>
      </c>
      <c r="G42" s="311" t="s">
        <v>760</v>
      </c>
      <c r="H42" s="236"/>
      <c r="I42" s="236" t="s">
        <v>761</v>
      </c>
      <c r="J42" s="279" t="s">
        <v>762</v>
      </c>
      <c r="K42" s="334" t="s">
        <v>763</v>
      </c>
      <c r="L42" s="312" t="s">
        <v>764</v>
      </c>
      <c r="M42" s="238" t="s">
        <v>550</v>
      </c>
      <c r="N42" s="238" t="s">
        <v>550</v>
      </c>
      <c r="O42" s="238" t="s">
        <v>550</v>
      </c>
      <c r="P42" s="238" t="s">
        <v>550</v>
      </c>
      <c r="Q42" s="280"/>
      <c r="R42" s="253">
        <v>4</v>
      </c>
      <c r="S42" s="270"/>
      <c r="T42" s="271"/>
      <c r="U42" s="243" t="s">
        <v>219</v>
      </c>
      <c r="V42" s="256" t="s">
        <v>37</v>
      </c>
      <c r="W42" s="350"/>
    </row>
    <row r="43" spans="1:22" ht="22.5" customHeight="1">
      <c r="A43" s="272">
        <f>COUNTIF(B$7:B43,"&gt;' '")</f>
        <v>37</v>
      </c>
      <c r="B43" s="335" t="s">
        <v>765</v>
      </c>
      <c r="C43" s="282"/>
      <c r="D43" s="283" t="s">
        <v>766</v>
      </c>
      <c r="E43" s="284" t="s">
        <v>553</v>
      </c>
      <c r="F43" s="285" t="s">
        <v>767</v>
      </c>
      <c r="G43" s="336" t="s">
        <v>768</v>
      </c>
      <c r="H43" s="287"/>
      <c r="I43" s="288" t="s">
        <v>769</v>
      </c>
      <c r="J43" s="238" t="s">
        <v>550</v>
      </c>
      <c r="K43" s="238" t="s">
        <v>550</v>
      </c>
      <c r="L43" s="238" t="s">
        <v>550</v>
      </c>
      <c r="M43" s="238" t="s">
        <v>550</v>
      </c>
      <c r="N43" s="238" t="s">
        <v>550</v>
      </c>
      <c r="O43" s="238" t="s">
        <v>550</v>
      </c>
      <c r="P43" s="238" t="s">
        <v>550</v>
      </c>
      <c r="Q43" s="318"/>
      <c r="R43" s="290">
        <v>1</v>
      </c>
      <c r="S43" s="291"/>
      <c r="T43" s="292"/>
      <c r="U43" s="243" t="s">
        <v>298</v>
      </c>
      <c r="V43" s="256" t="s">
        <v>37</v>
      </c>
    </row>
    <row r="44" spans="1:22" ht="22.5" customHeight="1">
      <c r="A44" s="272">
        <f>COUNTIF(B$7:B44,"&gt;' '")</f>
        <v>38</v>
      </c>
      <c r="B44" s="335" t="s">
        <v>770</v>
      </c>
      <c r="C44" s="282"/>
      <c r="D44" s="283" t="s">
        <v>771</v>
      </c>
      <c r="E44" s="284" t="s">
        <v>553</v>
      </c>
      <c r="F44" s="285" t="s">
        <v>772</v>
      </c>
      <c r="G44" s="336" t="s">
        <v>773</v>
      </c>
      <c r="H44" s="287"/>
      <c r="I44" s="288" t="s">
        <v>774</v>
      </c>
      <c r="J44" s="238" t="s">
        <v>550</v>
      </c>
      <c r="K44" s="238" t="s">
        <v>550</v>
      </c>
      <c r="L44" s="238" t="s">
        <v>550</v>
      </c>
      <c r="M44" s="238" t="s">
        <v>550</v>
      </c>
      <c r="N44" s="238" t="s">
        <v>550</v>
      </c>
      <c r="O44" s="238" t="s">
        <v>550</v>
      </c>
      <c r="P44" s="238" t="s">
        <v>550</v>
      </c>
      <c r="Q44" s="318"/>
      <c r="R44" s="290">
        <v>1</v>
      </c>
      <c r="S44" s="291"/>
      <c r="T44" s="292"/>
      <c r="U44" s="243" t="s">
        <v>298</v>
      </c>
      <c r="V44" s="332" t="s">
        <v>207</v>
      </c>
    </row>
    <row r="45" spans="1:22" ht="22.5" customHeight="1">
      <c r="A45" s="273">
        <f>COUNTIF(B$7:B45,"&gt;' '")</f>
        <v>39</v>
      </c>
      <c r="B45" s="338" t="s">
        <v>775</v>
      </c>
      <c r="C45" s="293"/>
      <c r="D45" s="294" t="s">
        <v>776</v>
      </c>
      <c r="E45" s="295" t="s">
        <v>585</v>
      </c>
      <c r="F45" s="345" t="s">
        <v>777</v>
      </c>
      <c r="G45" s="297" t="s">
        <v>778</v>
      </c>
      <c r="H45" s="339"/>
      <c r="I45" s="238" t="s">
        <v>550</v>
      </c>
      <c r="J45" s="238" t="s">
        <v>550</v>
      </c>
      <c r="K45" s="238" t="s">
        <v>550</v>
      </c>
      <c r="L45" s="238" t="s">
        <v>550</v>
      </c>
      <c r="M45" s="238" t="s">
        <v>550</v>
      </c>
      <c r="N45" s="238" t="s">
        <v>550</v>
      </c>
      <c r="O45" s="238" t="s">
        <v>550</v>
      </c>
      <c r="P45" s="238" t="s">
        <v>550</v>
      </c>
      <c r="Q45" s="321"/>
      <c r="R45" s="302">
        <v>0</v>
      </c>
      <c r="S45" s="303"/>
      <c r="T45" s="304"/>
      <c r="U45" s="243" t="s">
        <v>556</v>
      </c>
      <c r="V45" s="256" t="s">
        <v>37</v>
      </c>
    </row>
    <row r="46" spans="1:22" ht="22.5" customHeight="1">
      <c r="A46" s="245">
        <f>COUNTIF(B$7:B46,"&gt;' '")</f>
        <v>40</v>
      </c>
      <c r="B46" s="349" t="s">
        <v>779</v>
      </c>
      <c r="C46" s="247"/>
      <c r="D46" s="248" t="s">
        <v>780</v>
      </c>
      <c r="E46" s="249" t="s">
        <v>559</v>
      </c>
      <c r="F46" s="269" t="s">
        <v>781</v>
      </c>
      <c r="G46" s="311" t="s">
        <v>782</v>
      </c>
      <c r="H46" s="311"/>
      <c r="I46" s="238" t="s">
        <v>783</v>
      </c>
      <c r="J46" s="334" t="s">
        <v>784</v>
      </c>
      <c r="K46" s="238" t="s">
        <v>550</v>
      </c>
      <c r="L46" s="238" t="s">
        <v>550</v>
      </c>
      <c r="M46" s="238" t="s">
        <v>550</v>
      </c>
      <c r="N46" s="238" t="s">
        <v>550</v>
      </c>
      <c r="O46" s="238" t="s">
        <v>550</v>
      </c>
      <c r="P46" s="238" t="s">
        <v>550</v>
      </c>
      <c r="Q46" s="280"/>
      <c r="R46" s="253">
        <v>2</v>
      </c>
      <c r="S46" s="270"/>
      <c r="T46" s="271"/>
      <c r="U46" s="243" t="s">
        <v>256</v>
      </c>
      <c r="V46" s="256" t="s">
        <v>37</v>
      </c>
    </row>
    <row r="47" spans="1:22" ht="22.5" customHeight="1">
      <c r="A47" s="273">
        <f>COUNTIF(B$7:B47,"&gt;' '")</f>
        <v>41</v>
      </c>
      <c r="B47" s="274" t="s">
        <v>785</v>
      </c>
      <c r="C47" s="293"/>
      <c r="D47" s="294" t="s">
        <v>786</v>
      </c>
      <c r="E47" s="295" t="s">
        <v>651</v>
      </c>
      <c r="F47" s="345" t="s">
        <v>787</v>
      </c>
      <c r="G47" s="297" t="s">
        <v>788</v>
      </c>
      <c r="H47" s="339"/>
      <c r="I47" s="238" t="s">
        <v>550</v>
      </c>
      <c r="J47" s="238" t="s">
        <v>550</v>
      </c>
      <c r="K47" s="238" t="s">
        <v>550</v>
      </c>
      <c r="L47" s="238" t="s">
        <v>550</v>
      </c>
      <c r="M47" s="238" t="s">
        <v>550</v>
      </c>
      <c r="N47" s="238" t="s">
        <v>550</v>
      </c>
      <c r="O47" s="238" t="s">
        <v>550</v>
      </c>
      <c r="P47" s="238" t="s">
        <v>550</v>
      </c>
      <c r="Q47" s="321"/>
      <c r="R47" s="302">
        <v>0</v>
      </c>
      <c r="S47" s="303"/>
      <c r="T47" s="304"/>
      <c r="U47" s="243" t="s">
        <v>556</v>
      </c>
      <c r="V47" s="256" t="s">
        <v>37</v>
      </c>
    </row>
    <row r="48" spans="1:22" ht="22.5" customHeight="1">
      <c r="A48" s="245">
        <f>COUNTIF(B$7:B48,"&gt;' '")</f>
        <v>42</v>
      </c>
      <c r="B48" s="281" t="s">
        <v>789</v>
      </c>
      <c r="C48" s="247"/>
      <c r="D48" s="248" t="s">
        <v>790</v>
      </c>
      <c r="E48" s="249" t="s">
        <v>651</v>
      </c>
      <c r="F48" s="269" t="s">
        <v>791</v>
      </c>
      <c r="G48" s="251" t="s">
        <v>792</v>
      </c>
      <c r="H48" s="311"/>
      <c r="I48" s="236" t="s">
        <v>793</v>
      </c>
      <c r="J48" s="334" t="s">
        <v>794</v>
      </c>
      <c r="K48" s="238" t="s">
        <v>550</v>
      </c>
      <c r="L48" s="238" t="s">
        <v>550</v>
      </c>
      <c r="M48" s="238" t="s">
        <v>550</v>
      </c>
      <c r="N48" s="238" t="s">
        <v>550</v>
      </c>
      <c r="O48" s="238" t="s">
        <v>550</v>
      </c>
      <c r="P48" s="238" t="s">
        <v>550</v>
      </c>
      <c r="Q48" s="280"/>
      <c r="R48" s="253">
        <v>2</v>
      </c>
      <c r="S48" s="270"/>
      <c r="T48" s="271"/>
      <c r="U48" s="243" t="s">
        <v>256</v>
      </c>
      <c r="V48" s="256" t="s">
        <v>37</v>
      </c>
    </row>
    <row r="49" spans="1:22" ht="22.5" customHeight="1">
      <c r="A49" s="245">
        <f>COUNTIF(B$7:B49,"&gt;' '")</f>
        <v>43</v>
      </c>
      <c r="B49" s="281" t="s">
        <v>795</v>
      </c>
      <c r="C49" s="247"/>
      <c r="D49" s="248" t="s">
        <v>796</v>
      </c>
      <c r="E49" s="249" t="s">
        <v>559</v>
      </c>
      <c r="F49" s="250" t="s">
        <v>797</v>
      </c>
      <c r="G49" s="311" t="s">
        <v>798</v>
      </c>
      <c r="H49" s="311"/>
      <c r="I49" s="238" t="s">
        <v>799</v>
      </c>
      <c r="J49" s="238" t="s">
        <v>550</v>
      </c>
      <c r="K49" s="238" t="s">
        <v>550</v>
      </c>
      <c r="L49" s="238" t="s">
        <v>550</v>
      </c>
      <c r="M49" s="238" t="s">
        <v>550</v>
      </c>
      <c r="N49" s="238" t="s">
        <v>550</v>
      </c>
      <c r="O49" s="238" t="s">
        <v>550</v>
      </c>
      <c r="P49" s="238" t="s">
        <v>550</v>
      </c>
      <c r="Q49" s="280"/>
      <c r="R49" s="253">
        <v>1</v>
      </c>
      <c r="S49" s="270"/>
      <c r="T49" s="271"/>
      <c r="U49" s="243" t="s">
        <v>298</v>
      </c>
      <c r="V49" s="256" t="s">
        <v>37</v>
      </c>
    </row>
    <row r="50" spans="1:22" ht="22.5" customHeight="1">
      <c r="A50" s="245">
        <f>COUNTIF(B$7:B50,"&gt;' '")</f>
        <v>44</v>
      </c>
      <c r="B50" s="281" t="s">
        <v>800</v>
      </c>
      <c r="C50" s="247"/>
      <c r="D50" s="260" t="s">
        <v>801</v>
      </c>
      <c r="E50" s="249" t="s">
        <v>544</v>
      </c>
      <c r="F50" s="269" t="s">
        <v>802</v>
      </c>
      <c r="G50" s="311" t="s">
        <v>803</v>
      </c>
      <c r="H50" s="311"/>
      <c r="I50" s="236" t="s">
        <v>804</v>
      </c>
      <c r="J50" s="279" t="s">
        <v>805</v>
      </c>
      <c r="K50" s="279" t="s">
        <v>806</v>
      </c>
      <c r="L50" s="312" t="s">
        <v>807</v>
      </c>
      <c r="M50" s="334" t="s">
        <v>576</v>
      </c>
      <c r="N50" s="238" t="s">
        <v>550</v>
      </c>
      <c r="O50" s="238" t="s">
        <v>550</v>
      </c>
      <c r="P50" s="238" t="s">
        <v>550</v>
      </c>
      <c r="Q50" s="280"/>
      <c r="R50" s="253">
        <v>5</v>
      </c>
      <c r="S50" s="270"/>
      <c r="T50" s="271"/>
      <c r="U50" s="243" t="s">
        <v>207</v>
      </c>
      <c r="V50" s="256" t="s">
        <v>37</v>
      </c>
    </row>
    <row r="51" spans="1:22" ht="22.5" customHeight="1">
      <c r="A51" s="272">
        <f>COUNTIF(B$7:B51,"&gt;' '")</f>
        <v>45</v>
      </c>
      <c r="B51" s="281" t="s">
        <v>808</v>
      </c>
      <c r="C51" s="282"/>
      <c r="D51" s="248" t="s">
        <v>809</v>
      </c>
      <c r="E51" s="284" t="s">
        <v>553</v>
      </c>
      <c r="F51" s="326" t="s">
        <v>784</v>
      </c>
      <c r="G51" s="286" t="s">
        <v>810</v>
      </c>
      <c r="H51" s="286"/>
      <c r="I51" s="287" t="s">
        <v>811</v>
      </c>
      <c r="J51" s="316" t="s">
        <v>812</v>
      </c>
      <c r="K51" s="238" t="s">
        <v>550</v>
      </c>
      <c r="L51" s="238" t="s">
        <v>550</v>
      </c>
      <c r="M51" s="238" t="s">
        <v>550</v>
      </c>
      <c r="N51" s="238" t="s">
        <v>550</v>
      </c>
      <c r="O51" s="238" t="s">
        <v>550</v>
      </c>
      <c r="P51" s="238" t="s">
        <v>550</v>
      </c>
      <c r="Q51" s="318"/>
      <c r="R51" s="290">
        <v>2</v>
      </c>
      <c r="S51" s="291"/>
      <c r="T51" s="292"/>
      <c r="U51" s="243" t="s">
        <v>256</v>
      </c>
      <c r="V51" s="332" t="s">
        <v>204</v>
      </c>
    </row>
    <row r="52" spans="1:22" ht="22.5" customHeight="1">
      <c r="A52" s="245">
        <f>COUNTIF(B$7:B52,"&gt;' '")</f>
        <v>46</v>
      </c>
      <c r="B52" s="281" t="s">
        <v>813</v>
      </c>
      <c r="C52" s="247"/>
      <c r="D52" s="294" t="s">
        <v>814</v>
      </c>
      <c r="E52" s="249" t="s">
        <v>544</v>
      </c>
      <c r="F52" s="269" t="s">
        <v>815</v>
      </c>
      <c r="G52" s="311" t="s">
        <v>816</v>
      </c>
      <c r="H52" s="311"/>
      <c r="I52" s="236" t="s">
        <v>817</v>
      </c>
      <c r="J52" s="334" t="s">
        <v>818</v>
      </c>
      <c r="K52" s="279" t="s">
        <v>819</v>
      </c>
      <c r="L52" s="312" t="s">
        <v>820</v>
      </c>
      <c r="M52" s="238" t="s">
        <v>550</v>
      </c>
      <c r="N52" s="238" t="s">
        <v>550</v>
      </c>
      <c r="O52" s="238" t="s">
        <v>550</v>
      </c>
      <c r="P52" s="238" t="s">
        <v>550</v>
      </c>
      <c r="Q52" s="280"/>
      <c r="R52" s="253">
        <v>4</v>
      </c>
      <c r="S52" s="270"/>
      <c r="T52" s="271"/>
      <c r="U52" s="243" t="s">
        <v>219</v>
      </c>
      <c r="V52" s="256" t="s">
        <v>37</v>
      </c>
    </row>
    <row r="53" spans="1:22" ht="22.5" customHeight="1">
      <c r="A53" s="257">
        <f>COUNTIF(B$7:B53,"&gt;' '")</f>
        <v>47</v>
      </c>
      <c r="B53" s="323" t="s">
        <v>821</v>
      </c>
      <c r="C53" s="275"/>
      <c r="D53" s="248" t="s">
        <v>822</v>
      </c>
      <c r="E53" s="261" t="s">
        <v>559</v>
      </c>
      <c r="F53" s="262" t="s">
        <v>823</v>
      </c>
      <c r="G53" s="263" t="s">
        <v>824</v>
      </c>
      <c r="H53" s="276"/>
      <c r="I53" s="238" t="s">
        <v>550</v>
      </c>
      <c r="J53" s="238" t="s">
        <v>550</v>
      </c>
      <c r="K53" s="238" t="s">
        <v>550</v>
      </c>
      <c r="L53" s="238" t="s">
        <v>550</v>
      </c>
      <c r="M53" s="238" t="s">
        <v>550</v>
      </c>
      <c r="N53" s="238" t="s">
        <v>550</v>
      </c>
      <c r="O53" s="238" t="s">
        <v>550</v>
      </c>
      <c r="P53" s="238" t="s">
        <v>550</v>
      </c>
      <c r="Q53" s="324"/>
      <c r="R53" s="266">
        <v>0</v>
      </c>
      <c r="S53" s="267"/>
      <c r="T53" s="268"/>
      <c r="U53" s="243" t="s">
        <v>556</v>
      </c>
      <c r="V53" s="256" t="s">
        <v>37</v>
      </c>
    </row>
    <row r="54" spans="1:22" ht="22.5" customHeight="1">
      <c r="A54" s="245">
        <f>COUNTIF(B$7:B54,"&gt;' '")</f>
        <v>48</v>
      </c>
      <c r="B54" s="349" t="s">
        <v>825</v>
      </c>
      <c r="C54" s="247"/>
      <c r="D54" s="283" t="s">
        <v>826</v>
      </c>
      <c r="E54" s="249"/>
      <c r="F54" s="250" t="s">
        <v>827</v>
      </c>
      <c r="G54" s="251" t="s">
        <v>828</v>
      </c>
      <c r="H54" s="311"/>
      <c r="I54" s="238" t="s">
        <v>550</v>
      </c>
      <c r="J54" s="238" t="s">
        <v>550</v>
      </c>
      <c r="K54" s="238" t="s">
        <v>550</v>
      </c>
      <c r="L54" s="238" t="s">
        <v>550</v>
      </c>
      <c r="M54" s="238" t="s">
        <v>550</v>
      </c>
      <c r="N54" s="238" t="s">
        <v>550</v>
      </c>
      <c r="O54" s="238" t="s">
        <v>550</v>
      </c>
      <c r="P54" s="238" t="s">
        <v>550</v>
      </c>
      <c r="Q54" s="280"/>
      <c r="R54" s="253">
        <v>0</v>
      </c>
      <c r="S54" s="270"/>
      <c r="T54" s="271"/>
      <c r="U54" s="243" t="s">
        <v>556</v>
      </c>
      <c r="V54" s="256" t="s">
        <v>37</v>
      </c>
    </row>
    <row r="55" spans="1:22" ht="22.5" customHeight="1">
      <c r="A55" s="273">
        <f>COUNTIF(B$7:B55,"&gt;' '")</f>
        <v>49</v>
      </c>
      <c r="B55" s="274" t="s">
        <v>829</v>
      </c>
      <c r="C55" s="293"/>
      <c r="D55" s="294" t="s">
        <v>830</v>
      </c>
      <c r="E55" s="295"/>
      <c r="F55" s="345" t="s">
        <v>831</v>
      </c>
      <c r="G55" s="297" t="s">
        <v>832</v>
      </c>
      <c r="H55" s="339"/>
      <c r="I55" s="238" t="s">
        <v>550</v>
      </c>
      <c r="J55" s="238" t="s">
        <v>550</v>
      </c>
      <c r="K55" s="238" t="s">
        <v>550</v>
      </c>
      <c r="L55" s="238" t="s">
        <v>550</v>
      </c>
      <c r="M55" s="238" t="s">
        <v>550</v>
      </c>
      <c r="N55" s="238" t="s">
        <v>550</v>
      </c>
      <c r="O55" s="238" t="s">
        <v>550</v>
      </c>
      <c r="P55" s="238" t="s">
        <v>550</v>
      </c>
      <c r="Q55" s="324"/>
      <c r="R55" s="302">
        <v>0</v>
      </c>
      <c r="S55" s="303"/>
      <c r="T55" s="304"/>
      <c r="U55" s="243" t="s">
        <v>556</v>
      </c>
      <c r="V55" s="256" t="s">
        <v>37</v>
      </c>
    </row>
    <row r="56" spans="1:22" ht="22.5" customHeight="1">
      <c r="A56" s="245">
        <f>COUNTIF(B$7:B56,"&gt;' '")</f>
        <v>50</v>
      </c>
      <c r="B56" s="246" t="s">
        <v>833</v>
      </c>
      <c r="C56" s="247"/>
      <c r="D56" s="248" t="s">
        <v>834</v>
      </c>
      <c r="E56" s="249" t="s">
        <v>559</v>
      </c>
      <c r="F56" s="250" t="s">
        <v>835</v>
      </c>
      <c r="G56" s="311" t="s">
        <v>836</v>
      </c>
      <c r="H56" s="311"/>
      <c r="I56" s="236" t="s">
        <v>837</v>
      </c>
      <c r="J56" s="236" t="s">
        <v>838</v>
      </c>
      <c r="K56" s="279" t="s">
        <v>839</v>
      </c>
      <c r="L56" s="252" t="s">
        <v>840</v>
      </c>
      <c r="M56" s="334" t="s">
        <v>841</v>
      </c>
      <c r="N56" s="238" t="s">
        <v>550</v>
      </c>
      <c r="O56" s="238" t="s">
        <v>550</v>
      </c>
      <c r="P56" s="238" t="s">
        <v>550</v>
      </c>
      <c r="Q56" s="252"/>
      <c r="R56" s="253">
        <v>5</v>
      </c>
      <c r="S56" s="270"/>
      <c r="T56" s="314"/>
      <c r="U56" s="243" t="s">
        <v>207</v>
      </c>
      <c r="V56" s="256" t="s">
        <v>37</v>
      </c>
    </row>
    <row r="57" spans="1:22" ht="22.5" customHeight="1">
      <c r="A57" s="245">
        <f>COUNTIF(B$7:B57,"&gt;' '")</f>
        <v>51</v>
      </c>
      <c r="B57" s="246" t="s">
        <v>842</v>
      </c>
      <c r="C57" s="247"/>
      <c r="D57" s="248" t="s">
        <v>843</v>
      </c>
      <c r="E57" s="249" t="s">
        <v>544</v>
      </c>
      <c r="F57" s="269" t="s">
        <v>844</v>
      </c>
      <c r="G57" s="311" t="s">
        <v>845</v>
      </c>
      <c r="H57" s="311"/>
      <c r="I57" s="238" t="s">
        <v>846</v>
      </c>
      <c r="J57" s="334" t="s">
        <v>847</v>
      </c>
      <c r="K57" s="238" t="s">
        <v>550</v>
      </c>
      <c r="L57" s="238" t="s">
        <v>550</v>
      </c>
      <c r="M57" s="238" t="s">
        <v>550</v>
      </c>
      <c r="N57" s="238" t="s">
        <v>550</v>
      </c>
      <c r="O57" s="238" t="s">
        <v>550</v>
      </c>
      <c r="P57" s="238" t="s">
        <v>550</v>
      </c>
      <c r="Q57" s="280"/>
      <c r="R57" s="253">
        <v>2</v>
      </c>
      <c r="S57" s="270"/>
      <c r="T57" s="314"/>
      <c r="U57" s="243" t="s">
        <v>256</v>
      </c>
      <c r="V57" s="256" t="s">
        <v>37</v>
      </c>
    </row>
    <row r="58" spans="1:22" ht="22.5" customHeight="1">
      <c r="A58" s="245">
        <f>COUNTIF(B$7:B58,"&gt;' '")</f>
        <v>52</v>
      </c>
      <c r="B58" s="246" t="s">
        <v>848</v>
      </c>
      <c r="C58" s="351"/>
      <c r="D58" s="352" t="s">
        <v>849</v>
      </c>
      <c r="E58" s="353" t="s">
        <v>651</v>
      </c>
      <c r="F58" s="250" t="s">
        <v>850</v>
      </c>
      <c r="G58" s="251" t="s">
        <v>851</v>
      </c>
      <c r="H58" s="311"/>
      <c r="I58" s="238" t="s">
        <v>550</v>
      </c>
      <c r="J58" s="238" t="s">
        <v>550</v>
      </c>
      <c r="K58" s="238" t="s">
        <v>550</v>
      </c>
      <c r="L58" s="238" t="s">
        <v>550</v>
      </c>
      <c r="M58" s="238" t="s">
        <v>550</v>
      </c>
      <c r="N58" s="238" t="s">
        <v>550</v>
      </c>
      <c r="O58" s="238" t="s">
        <v>550</v>
      </c>
      <c r="P58" s="238" t="s">
        <v>550</v>
      </c>
      <c r="Q58" s="252"/>
      <c r="R58" s="253">
        <v>0</v>
      </c>
      <c r="S58" s="270"/>
      <c r="T58" s="314"/>
      <c r="U58" s="243" t="s">
        <v>556</v>
      </c>
      <c r="V58" s="256" t="s">
        <v>37</v>
      </c>
    </row>
    <row r="59" spans="1:22" ht="22.5" customHeight="1">
      <c r="A59" s="273">
        <f>COUNTIF(B$7:B59,"&gt;' '")</f>
        <v>53</v>
      </c>
      <c r="B59" s="319" t="s">
        <v>852</v>
      </c>
      <c r="C59" s="293"/>
      <c r="D59" s="294" t="s">
        <v>853</v>
      </c>
      <c r="E59" s="295" t="s">
        <v>673</v>
      </c>
      <c r="F59" s="296" t="s">
        <v>854</v>
      </c>
      <c r="G59" s="339" t="s">
        <v>855</v>
      </c>
      <c r="H59" s="339"/>
      <c r="I59" s="298" t="s">
        <v>856</v>
      </c>
      <c r="J59" s="299" t="s">
        <v>857</v>
      </c>
      <c r="K59" s="299" t="s">
        <v>858</v>
      </c>
      <c r="L59" s="340" t="s">
        <v>859</v>
      </c>
      <c r="M59" s="299" t="s">
        <v>860</v>
      </c>
      <c r="N59" s="354" t="s">
        <v>861</v>
      </c>
      <c r="O59" s="238" t="s">
        <v>550</v>
      </c>
      <c r="P59" s="236" t="s">
        <v>862</v>
      </c>
      <c r="Q59" s="321"/>
      <c r="R59" s="302">
        <v>9</v>
      </c>
      <c r="S59" s="303"/>
      <c r="T59" s="347"/>
      <c r="U59" s="355" t="s">
        <v>194</v>
      </c>
      <c r="V59" s="256" t="s">
        <v>37</v>
      </c>
    </row>
    <row r="60" spans="1:22" ht="22.5" customHeight="1">
      <c r="A60" s="245">
        <f>COUNTIF(B$7:B60,"&gt;' '")</f>
        <v>54</v>
      </c>
      <c r="B60" s="246" t="s">
        <v>863</v>
      </c>
      <c r="C60" s="247"/>
      <c r="D60" s="248" t="s">
        <v>864</v>
      </c>
      <c r="E60" s="249" t="s">
        <v>651</v>
      </c>
      <c r="F60" s="269" t="s">
        <v>865</v>
      </c>
      <c r="G60" s="311" t="s">
        <v>866</v>
      </c>
      <c r="H60" s="311"/>
      <c r="I60" s="236" t="s">
        <v>867</v>
      </c>
      <c r="J60" s="334" t="s">
        <v>868</v>
      </c>
      <c r="K60" s="334" t="s">
        <v>869</v>
      </c>
      <c r="L60" s="238" t="s">
        <v>550</v>
      </c>
      <c r="M60" s="238" t="s">
        <v>550</v>
      </c>
      <c r="N60" s="238" t="s">
        <v>550</v>
      </c>
      <c r="O60" s="238" t="s">
        <v>550</v>
      </c>
      <c r="P60" s="238" t="s">
        <v>550</v>
      </c>
      <c r="Q60" s="280"/>
      <c r="R60" s="253">
        <v>3</v>
      </c>
      <c r="S60" s="270"/>
      <c r="T60" s="271"/>
      <c r="U60" s="243" t="s">
        <v>229</v>
      </c>
      <c r="V60" s="256" t="s">
        <v>37</v>
      </c>
    </row>
    <row r="61" spans="1:22" ht="22.5" customHeight="1">
      <c r="A61" s="272">
        <f>COUNTIF(B$7:B61,"&gt;' '")</f>
        <v>55</v>
      </c>
      <c r="B61" s="328" t="s">
        <v>870</v>
      </c>
      <c r="C61" s="282"/>
      <c r="D61" s="283" t="s">
        <v>871</v>
      </c>
      <c r="E61" s="284" t="s">
        <v>559</v>
      </c>
      <c r="F61" s="326" t="s">
        <v>872</v>
      </c>
      <c r="G61" s="336" t="s">
        <v>873</v>
      </c>
      <c r="H61" s="286"/>
      <c r="I61" s="238" t="s">
        <v>550</v>
      </c>
      <c r="J61" s="238" t="s">
        <v>550</v>
      </c>
      <c r="K61" s="238" t="s">
        <v>550</v>
      </c>
      <c r="L61" s="238" t="s">
        <v>550</v>
      </c>
      <c r="M61" s="238" t="s">
        <v>550</v>
      </c>
      <c r="N61" s="238" t="s">
        <v>550</v>
      </c>
      <c r="O61" s="238" t="s">
        <v>550</v>
      </c>
      <c r="P61" s="238" t="s">
        <v>550</v>
      </c>
      <c r="Q61" s="318"/>
      <c r="R61" s="290">
        <v>0</v>
      </c>
      <c r="S61" s="291"/>
      <c r="T61" s="292"/>
      <c r="U61" s="243" t="s">
        <v>556</v>
      </c>
      <c r="V61" s="256" t="s">
        <v>37</v>
      </c>
    </row>
    <row r="62" spans="1:22" ht="22.5" customHeight="1">
      <c r="A62" s="272">
        <f>COUNTIF(B$7:B62,"&gt;' '")</f>
        <v>56</v>
      </c>
      <c r="B62" s="328" t="s">
        <v>874</v>
      </c>
      <c r="C62" s="282"/>
      <c r="D62" s="283" t="s">
        <v>875</v>
      </c>
      <c r="E62" s="284"/>
      <c r="F62" s="285" t="s">
        <v>876</v>
      </c>
      <c r="G62" s="336" t="s">
        <v>877</v>
      </c>
      <c r="H62" s="286"/>
      <c r="I62" s="287" t="s">
        <v>878</v>
      </c>
      <c r="J62" s="317" t="s">
        <v>879</v>
      </c>
      <c r="K62" s="317" t="s">
        <v>880</v>
      </c>
      <c r="L62" s="356" t="s">
        <v>763</v>
      </c>
      <c r="M62" s="238" t="s">
        <v>550</v>
      </c>
      <c r="N62" s="238" t="s">
        <v>550</v>
      </c>
      <c r="O62" s="238" t="s">
        <v>550</v>
      </c>
      <c r="P62" s="238" t="s">
        <v>550</v>
      </c>
      <c r="Q62" s="318"/>
      <c r="R62" s="290">
        <v>4</v>
      </c>
      <c r="S62" s="291"/>
      <c r="T62" s="292"/>
      <c r="U62" s="243" t="s">
        <v>219</v>
      </c>
      <c r="V62" s="256" t="s">
        <v>37</v>
      </c>
    </row>
    <row r="63" spans="1:22" ht="22.5" customHeight="1">
      <c r="A63" s="273">
        <f>COUNTIF(B$7:B63,"&gt;' '")</f>
        <v>57</v>
      </c>
      <c r="B63" s="319" t="s">
        <v>881</v>
      </c>
      <c r="C63" s="293"/>
      <c r="D63" s="294" t="s">
        <v>882</v>
      </c>
      <c r="E63" s="295"/>
      <c r="F63" s="296" t="s">
        <v>883</v>
      </c>
      <c r="G63" s="339" t="s">
        <v>884</v>
      </c>
      <c r="H63" s="339"/>
      <c r="I63" s="298" t="s">
        <v>885</v>
      </c>
      <c r="J63" s="299" t="s">
        <v>886</v>
      </c>
      <c r="K63" s="299" t="s">
        <v>887</v>
      </c>
      <c r="L63" s="340"/>
      <c r="M63" s="299" t="s">
        <v>888</v>
      </c>
      <c r="N63" s="357" t="s">
        <v>889</v>
      </c>
      <c r="O63" s="238" t="s">
        <v>890</v>
      </c>
      <c r="P63" s="236" t="s">
        <v>891</v>
      </c>
      <c r="Q63" s="321"/>
      <c r="R63" s="302">
        <v>6</v>
      </c>
      <c r="S63" s="358" t="s">
        <v>892</v>
      </c>
      <c r="T63" s="359">
        <v>1</v>
      </c>
      <c r="U63" s="355" t="s">
        <v>201</v>
      </c>
      <c r="V63" s="256" t="s">
        <v>37</v>
      </c>
    </row>
    <row r="64" spans="1:22" ht="22.5" customHeight="1">
      <c r="A64" s="245">
        <f>COUNTIF(B$7:B64,"&gt;' '")</f>
        <v>58</v>
      </c>
      <c r="B64" s="246" t="s">
        <v>893</v>
      </c>
      <c r="C64" s="247"/>
      <c r="D64" s="248" t="s">
        <v>894</v>
      </c>
      <c r="E64" s="249"/>
      <c r="F64" s="250" t="s">
        <v>895</v>
      </c>
      <c r="G64" s="311" t="s">
        <v>896</v>
      </c>
      <c r="H64" s="311"/>
      <c r="I64" s="238" t="s">
        <v>897</v>
      </c>
      <c r="J64" s="238" t="s">
        <v>550</v>
      </c>
      <c r="K64" s="238" t="s">
        <v>550</v>
      </c>
      <c r="L64" s="238" t="s">
        <v>550</v>
      </c>
      <c r="M64" s="238" t="s">
        <v>550</v>
      </c>
      <c r="N64" s="238" t="s">
        <v>550</v>
      </c>
      <c r="O64" s="238" t="s">
        <v>550</v>
      </c>
      <c r="P64" s="238" t="s">
        <v>550</v>
      </c>
      <c r="Q64" s="280"/>
      <c r="R64" s="253">
        <v>1</v>
      </c>
      <c r="S64" s="270"/>
      <c r="T64" s="271"/>
      <c r="U64" s="243" t="s">
        <v>298</v>
      </c>
      <c r="V64" s="256" t="s">
        <v>37</v>
      </c>
    </row>
    <row r="65" spans="1:22" ht="22.5" customHeight="1">
      <c r="A65" s="245">
        <f>COUNTIF(B$7:B65,"&gt;' '")</f>
        <v>59</v>
      </c>
      <c r="B65" s="246" t="s">
        <v>898</v>
      </c>
      <c r="C65" s="282"/>
      <c r="D65" s="283" t="s">
        <v>899</v>
      </c>
      <c r="E65" s="284"/>
      <c r="F65" s="285" t="s">
        <v>900</v>
      </c>
      <c r="G65" s="286" t="s">
        <v>901</v>
      </c>
      <c r="H65" s="286"/>
      <c r="I65" s="288" t="s">
        <v>902</v>
      </c>
      <c r="J65" s="288" t="s">
        <v>903</v>
      </c>
      <c r="K65" s="238" t="s">
        <v>550</v>
      </c>
      <c r="L65" s="238" t="s">
        <v>550</v>
      </c>
      <c r="M65" s="238" t="s">
        <v>550</v>
      </c>
      <c r="N65" s="238" t="s">
        <v>550</v>
      </c>
      <c r="O65" s="238" t="s">
        <v>550</v>
      </c>
      <c r="P65" s="238" t="s">
        <v>550</v>
      </c>
      <c r="Q65" s="318"/>
      <c r="R65" s="290">
        <v>2</v>
      </c>
      <c r="S65" s="291"/>
      <c r="T65" s="292"/>
      <c r="U65" s="243" t="s">
        <v>256</v>
      </c>
      <c r="V65" s="256" t="s">
        <v>37</v>
      </c>
    </row>
    <row r="66" spans="1:22" ht="22.5" customHeight="1">
      <c r="A66" s="272">
        <f>COUNTIF(B$7:B66,"&gt;' '")</f>
        <v>60</v>
      </c>
      <c r="B66" s="328" t="s">
        <v>904</v>
      </c>
      <c r="C66" s="282"/>
      <c r="D66" s="283" t="s">
        <v>905</v>
      </c>
      <c r="E66" s="284"/>
      <c r="F66" s="326" t="s">
        <v>906</v>
      </c>
      <c r="G66" s="336" t="s">
        <v>907</v>
      </c>
      <c r="H66" s="286"/>
      <c r="I66" s="238" t="s">
        <v>550</v>
      </c>
      <c r="J66" s="238" t="s">
        <v>550</v>
      </c>
      <c r="K66" s="238" t="s">
        <v>550</v>
      </c>
      <c r="L66" s="238" t="s">
        <v>550</v>
      </c>
      <c r="M66" s="238" t="s">
        <v>550</v>
      </c>
      <c r="N66" s="238" t="s">
        <v>550</v>
      </c>
      <c r="O66" s="238" t="s">
        <v>550</v>
      </c>
      <c r="P66" s="238" t="s">
        <v>550</v>
      </c>
      <c r="Q66" s="318"/>
      <c r="R66" s="290">
        <v>0</v>
      </c>
      <c r="S66" s="291"/>
      <c r="T66" s="292"/>
      <c r="U66" s="243" t="s">
        <v>556</v>
      </c>
      <c r="V66" s="256" t="s">
        <v>37</v>
      </c>
    </row>
    <row r="67" spans="1:22" ht="22.5" customHeight="1">
      <c r="A67" s="272">
        <f>COUNTIF(B$7:B67,"&gt;' '")</f>
        <v>61</v>
      </c>
      <c r="B67" s="328" t="s">
        <v>908</v>
      </c>
      <c r="C67" s="282"/>
      <c r="D67" s="283" t="s">
        <v>909</v>
      </c>
      <c r="E67" s="284" t="s">
        <v>559</v>
      </c>
      <c r="F67" s="326" t="s">
        <v>547</v>
      </c>
      <c r="G67" s="336" t="s">
        <v>910</v>
      </c>
      <c r="H67" s="286"/>
      <c r="I67" s="238" t="s">
        <v>550</v>
      </c>
      <c r="J67" s="238" t="s">
        <v>550</v>
      </c>
      <c r="K67" s="238" t="s">
        <v>550</v>
      </c>
      <c r="L67" s="238" t="s">
        <v>550</v>
      </c>
      <c r="M67" s="238" t="s">
        <v>550</v>
      </c>
      <c r="N67" s="238" t="s">
        <v>550</v>
      </c>
      <c r="O67" s="238" t="s">
        <v>550</v>
      </c>
      <c r="P67" s="238" t="s">
        <v>550</v>
      </c>
      <c r="Q67" s="318"/>
      <c r="R67" s="290">
        <v>0</v>
      </c>
      <c r="S67" s="360"/>
      <c r="T67" s="361"/>
      <c r="U67" s="243" t="s">
        <v>556</v>
      </c>
      <c r="V67" s="256" t="s">
        <v>37</v>
      </c>
    </row>
    <row r="68" spans="1:22" ht="22.5" customHeight="1">
      <c r="A68" s="272">
        <f>COUNTIF(B$7:B68,"&gt;' '")</f>
        <v>62</v>
      </c>
      <c r="B68" s="328" t="s">
        <v>911</v>
      </c>
      <c r="C68" s="282"/>
      <c r="D68" s="283" t="s">
        <v>912</v>
      </c>
      <c r="E68" s="284" t="s">
        <v>559</v>
      </c>
      <c r="F68" s="326" t="s">
        <v>913</v>
      </c>
      <c r="G68" s="286" t="s">
        <v>914</v>
      </c>
      <c r="H68" s="286"/>
      <c r="I68" s="287" t="s">
        <v>915</v>
      </c>
      <c r="J68" s="288" t="s">
        <v>916</v>
      </c>
      <c r="K68" s="238" t="s">
        <v>550</v>
      </c>
      <c r="L68" s="238" t="s">
        <v>550</v>
      </c>
      <c r="M68" s="238" t="s">
        <v>550</v>
      </c>
      <c r="N68" s="238" t="s">
        <v>550</v>
      </c>
      <c r="O68" s="238" t="s">
        <v>550</v>
      </c>
      <c r="P68" s="238" t="s">
        <v>550</v>
      </c>
      <c r="Q68" s="318"/>
      <c r="R68" s="290">
        <v>2</v>
      </c>
      <c r="S68" s="291"/>
      <c r="T68" s="292"/>
      <c r="U68" s="243" t="s">
        <v>256</v>
      </c>
      <c r="V68" s="256" t="s">
        <v>37</v>
      </c>
    </row>
    <row r="69" spans="1:22" ht="22.5" customHeight="1">
      <c r="A69" s="273">
        <f>COUNTIF(B$7:B69,"&gt;' '")</f>
        <v>63</v>
      </c>
      <c r="B69" s="319" t="s">
        <v>917</v>
      </c>
      <c r="C69" s="293"/>
      <c r="D69" s="294" t="s">
        <v>918</v>
      </c>
      <c r="E69" s="295" t="s">
        <v>651</v>
      </c>
      <c r="F69" s="296" t="s">
        <v>845</v>
      </c>
      <c r="G69" s="339" t="s">
        <v>919</v>
      </c>
      <c r="H69" s="339"/>
      <c r="I69" s="320" t="s">
        <v>920</v>
      </c>
      <c r="J69" s="320" t="s">
        <v>921</v>
      </c>
      <c r="K69" s="238" t="s">
        <v>550</v>
      </c>
      <c r="L69" s="238" t="s">
        <v>550</v>
      </c>
      <c r="M69" s="238" t="s">
        <v>550</v>
      </c>
      <c r="N69" s="238" t="s">
        <v>550</v>
      </c>
      <c r="O69" s="238" t="s">
        <v>550</v>
      </c>
      <c r="P69" s="238" t="s">
        <v>550</v>
      </c>
      <c r="Q69" s="321"/>
      <c r="R69" s="302">
        <v>2</v>
      </c>
      <c r="S69" s="303"/>
      <c r="T69" s="304"/>
      <c r="U69" s="243" t="s">
        <v>256</v>
      </c>
      <c r="V69" s="256" t="s">
        <v>37</v>
      </c>
    </row>
    <row r="70" spans="1:22" ht="22.5" customHeight="1">
      <c r="A70" s="245">
        <f>COUNTIF(B$7:B70,"&gt;' '")</f>
        <v>64</v>
      </c>
      <c r="B70" s="246" t="s">
        <v>922</v>
      </c>
      <c r="C70" s="247"/>
      <c r="D70" s="248" t="s">
        <v>923</v>
      </c>
      <c r="E70" s="249" t="s">
        <v>553</v>
      </c>
      <c r="F70" s="250" t="s">
        <v>664</v>
      </c>
      <c r="G70" s="311" t="s">
        <v>924</v>
      </c>
      <c r="H70" s="311"/>
      <c r="I70" s="238" t="s">
        <v>895</v>
      </c>
      <c r="J70" s="238" t="s">
        <v>550</v>
      </c>
      <c r="K70" s="238" t="s">
        <v>550</v>
      </c>
      <c r="L70" s="238" t="s">
        <v>550</v>
      </c>
      <c r="M70" s="238" t="s">
        <v>550</v>
      </c>
      <c r="N70" s="238" t="s">
        <v>550</v>
      </c>
      <c r="O70" s="238" t="s">
        <v>550</v>
      </c>
      <c r="P70" s="238" t="s">
        <v>550</v>
      </c>
      <c r="Q70" s="280"/>
      <c r="R70" s="253">
        <v>1</v>
      </c>
      <c r="S70" s="270"/>
      <c r="T70" s="271"/>
      <c r="U70" s="243" t="s">
        <v>298</v>
      </c>
      <c r="V70" s="256" t="s">
        <v>37</v>
      </c>
    </row>
    <row r="71" spans="1:22" ht="22.5" customHeight="1">
      <c r="A71" s="362">
        <f>COUNTIF(B$7:B71,"&gt;' '")</f>
        <v>65</v>
      </c>
      <c r="B71" s="363" t="s">
        <v>925</v>
      </c>
      <c r="C71" s="259"/>
      <c r="D71" s="364" t="s">
        <v>926</v>
      </c>
      <c r="E71" s="365" t="s">
        <v>553</v>
      </c>
      <c r="F71" s="366" t="s">
        <v>738</v>
      </c>
      <c r="G71" s="367" t="s">
        <v>927</v>
      </c>
      <c r="H71" s="367"/>
      <c r="I71" s="368" t="s">
        <v>928</v>
      </c>
      <c r="J71" s="368" t="s">
        <v>550</v>
      </c>
      <c r="K71" s="368" t="s">
        <v>550</v>
      </c>
      <c r="L71" s="368" t="s">
        <v>550</v>
      </c>
      <c r="M71" s="368" t="s">
        <v>550</v>
      </c>
      <c r="N71" s="368" t="s">
        <v>550</v>
      </c>
      <c r="O71" s="368" t="s">
        <v>550</v>
      </c>
      <c r="P71" s="368" t="s">
        <v>550</v>
      </c>
      <c r="Q71" s="369"/>
      <c r="R71" s="370">
        <v>1</v>
      </c>
      <c r="S71" s="371"/>
      <c r="T71" s="372"/>
      <c r="U71" s="373" t="s">
        <v>298</v>
      </c>
      <c r="V71" s="374" t="s">
        <v>37</v>
      </c>
    </row>
    <row r="72" spans="1:22" ht="12" customHeight="1">
      <c r="A72" s="375"/>
      <c r="B72" s="376"/>
      <c r="C72" s="293"/>
      <c r="D72" s="293"/>
      <c r="E72" s="293"/>
      <c r="F72" s="377"/>
      <c r="G72" s="378"/>
      <c r="H72" s="378"/>
      <c r="I72" s="377"/>
      <c r="J72" s="377"/>
      <c r="K72" s="377"/>
      <c r="L72" s="377"/>
      <c r="M72" s="377"/>
      <c r="N72" s="377"/>
      <c r="O72" s="377"/>
      <c r="P72" s="377"/>
      <c r="Q72" s="321"/>
      <c r="R72" s="379"/>
      <c r="S72" s="303"/>
      <c r="T72" s="380"/>
      <c r="U72" s="303"/>
      <c r="V72" s="358"/>
    </row>
    <row r="73" spans="1:23" s="384" customFormat="1" ht="18.75" customHeight="1">
      <c r="A73" s="381"/>
      <c r="B73" s="382" t="s">
        <v>929</v>
      </c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3"/>
    </row>
    <row r="74" spans="1:23" s="384" customFormat="1" ht="9.75" customHeight="1">
      <c r="A74" s="381"/>
      <c r="B74" s="385"/>
      <c r="C74" s="386"/>
      <c r="D74" s="386"/>
      <c r="E74" s="386"/>
      <c r="F74" s="387"/>
      <c r="G74" s="388"/>
      <c r="H74" s="388"/>
      <c r="I74" s="387"/>
      <c r="J74" s="387"/>
      <c r="K74" s="387"/>
      <c r="L74" s="387"/>
      <c r="M74" s="387"/>
      <c r="N74" s="387"/>
      <c r="O74" s="387"/>
      <c r="P74" s="387"/>
      <c r="Q74" s="389"/>
      <c r="R74" s="390"/>
      <c r="S74" s="391"/>
      <c r="T74" s="392"/>
      <c r="U74" s="391"/>
      <c r="V74" s="393"/>
      <c r="W74" s="383"/>
    </row>
    <row r="75" spans="1:23" s="384" customFormat="1" ht="12" customHeight="1">
      <c r="A75" s="381"/>
      <c r="B75" s="382" t="s">
        <v>930</v>
      </c>
      <c r="C75" s="382"/>
      <c r="D75" s="382"/>
      <c r="E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3"/>
    </row>
    <row r="76" spans="1:23" s="194" customFormat="1" ht="13.5" customHeight="1">
      <c r="A76" s="203"/>
      <c r="C76" s="394"/>
      <c r="D76" s="394"/>
      <c r="E76" s="394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6"/>
      <c r="S76" s="396"/>
      <c r="T76" s="396"/>
      <c r="W76" s="198"/>
    </row>
    <row r="77" spans="2:22" ht="10.5">
      <c r="B77" s="397"/>
      <c r="C77" s="398"/>
      <c r="D77" s="398"/>
      <c r="E77" s="398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400"/>
      <c r="S77" s="400"/>
      <c r="T77" s="400"/>
      <c r="U77" s="401"/>
      <c r="V77" s="401"/>
    </row>
    <row r="78" spans="2:22" ht="10.5">
      <c r="B78" s="397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3"/>
      <c r="S78" s="403"/>
      <c r="T78" s="403"/>
      <c r="U78" s="404"/>
      <c r="V78" s="404"/>
    </row>
    <row r="79" ht="10.5">
      <c r="B79" s="397"/>
    </row>
  </sheetData>
  <mergeCells count="8">
    <mergeCell ref="A1:V1"/>
    <mergeCell ref="A2:V2"/>
    <mergeCell ref="F4:P4"/>
    <mergeCell ref="R4:V4"/>
    <mergeCell ref="R5:T6"/>
    <mergeCell ref="U5:V5"/>
    <mergeCell ref="B73:V73"/>
    <mergeCell ref="B75:V75"/>
  </mergeCells>
  <printOptions/>
  <pageMargins left="0.5902777777777778" right="0.39375" top="0.19652777777777777" bottom="0.2833333333333333" header="0.5118055555555556" footer="0.5118055555555556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21"/>
  <sheetViews>
    <sheetView workbookViewId="0" topLeftCell="A1">
      <selection activeCell="N13" sqref="N13"/>
    </sheetView>
  </sheetViews>
  <sheetFormatPr defaultColWidth="12.57421875" defaultRowHeight="12.75"/>
  <cols>
    <col min="1" max="1" width="5.421875" style="405" customWidth="1"/>
    <col min="2" max="2" width="19.140625" style="406" customWidth="1"/>
    <col min="3" max="3" width="9.8515625" style="406" customWidth="1"/>
    <col min="4" max="10" width="6.28125" style="405" customWidth="1"/>
    <col min="11" max="11" width="8.7109375" style="405" customWidth="1"/>
    <col min="12" max="255" width="11.7109375" style="406" customWidth="1"/>
    <col min="256" max="16384" width="11.7109375" style="0" customWidth="1"/>
  </cols>
  <sheetData>
    <row r="1" spans="1:11" ht="21.75" customHeight="1">
      <c r="A1" s="407" t="s">
        <v>47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</row>
    <row r="2" spans="1:11" ht="21" customHeight="1">
      <c r="A2" s="407" t="s">
        <v>931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</row>
    <row r="3" ht="33.75" customHeight="1"/>
    <row r="4" spans="1:11" ht="17.25">
      <c r="A4" s="408" t="s">
        <v>932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ht="17.25">
      <c r="A5" s="408"/>
    </row>
    <row r="6" spans="1:11" ht="17.25">
      <c r="A6" s="408" t="s">
        <v>933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</row>
    <row r="7" ht="18" customHeight="1"/>
    <row r="8" spans="1:11" ht="12.75">
      <c r="A8" s="409"/>
      <c r="B8" s="410"/>
      <c r="C8" s="410"/>
      <c r="D8" s="409"/>
      <c r="E8" s="409"/>
      <c r="F8" s="409"/>
      <c r="G8" s="409"/>
      <c r="H8" s="409"/>
      <c r="I8" s="409"/>
      <c r="J8" s="409"/>
      <c r="K8" s="409"/>
    </row>
    <row r="9" spans="1:256" s="415" customFormat="1" ht="21" customHeight="1">
      <c r="A9" s="411" t="s">
        <v>8</v>
      </c>
      <c r="B9" s="412" t="s">
        <v>3</v>
      </c>
      <c r="C9" s="412"/>
      <c r="D9" s="413" t="s">
        <v>9</v>
      </c>
      <c r="E9" s="412" t="s">
        <v>10</v>
      </c>
      <c r="F9" s="412" t="s">
        <v>11</v>
      </c>
      <c r="G9" s="412" t="s">
        <v>934</v>
      </c>
      <c r="H9" s="412" t="s">
        <v>935</v>
      </c>
      <c r="I9" s="412" t="s">
        <v>936</v>
      </c>
      <c r="J9" s="412" t="s">
        <v>937</v>
      </c>
      <c r="K9" s="414" t="s">
        <v>67</v>
      </c>
      <c r="IV9"/>
    </row>
    <row r="10" spans="1:256" s="415" customFormat="1" ht="21" customHeight="1">
      <c r="A10" s="416" t="s">
        <v>194</v>
      </c>
      <c r="B10" s="417" t="s">
        <v>938</v>
      </c>
      <c r="C10" s="417" t="s">
        <v>0</v>
      </c>
      <c r="D10" s="418">
        <v>24</v>
      </c>
      <c r="E10" s="418">
        <v>39</v>
      </c>
      <c r="F10" s="418">
        <v>39.5</v>
      </c>
      <c r="G10" s="418">
        <v>39.5</v>
      </c>
      <c r="H10" s="418">
        <v>42</v>
      </c>
      <c r="I10" s="418">
        <v>41.5</v>
      </c>
      <c r="J10" s="418">
        <v>45</v>
      </c>
      <c r="K10" s="419">
        <f>SUM(D10:J10)</f>
        <v>270.5</v>
      </c>
      <c r="L10" s="420"/>
      <c r="IV10"/>
    </row>
    <row r="11" spans="1:256" s="415" customFormat="1" ht="21" customHeight="1">
      <c r="A11" s="416" t="s">
        <v>665</v>
      </c>
      <c r="B11" s="417" t="s">
        <v>939</v>
      </c>
      <c r="C11" s="417" t="s">
        <v>55</v>
      </c>
      <c r="D11" s="418">
        <v>34.5</v>
      </c>
      <c r="E11" s="418">
        <v>34.2</v>
      </c>
      <c r="F11" s="418">
        <v>34.2</v>
      </c>
      <c r="G11" s="418">
        <v>30</v>
      </c>
      <c r="H11" s="418">
        <v>34.5</v>
      </c>
      <c r="I11" s="418">
        <v>28.5</v>
      </c>
      <c r="J11" s="418">
        <v>32.5</v>
      </c>
      <c r="K11" s="419">
        <f>SUM(D11:J11)</f>
        <v>228.4</v>
      </c>
      <c r="L11" s="420"/>
      <c r="IV11"/>
    </row>
    <row r="12" spans="1:256" s="415" customFormat="1" ht="21" customHeight="1">
      <c r="A12" s="416" t="s">
        <v>201</v>
      </c>
      <c r="B12" s="417" t="s">
        <v>940</v>
      </c>
      <c r="C12" s="417" t="s">
        <v>55</v>
      </c>
      <c r="D12" s="418">
        <v>28.6</v>
      </c>
      <c r="E12" s="418">
        <v>36</v>
      </c>
      <c r="F12" s="418">
        <v>27.2</v>
      </c>
      <c r="G12" s="418">
        <v>29.5</v>
      </c>
      <c r="H12" s="418">
        <v>40.5</v>
      </c>
      <c r="I12" s="418">
        <v>25</v>
      </c>
      <c r="J12" s="418">
        <v>38.5</v>
      </c>
      <c r="K12" s="419">
        <f>SUM(D12:J12)</f>
        <v>225.29999999999998</v>
      </c>
      <c r="L12" s="420"/>
      <c r="IV12"/>
    </row>
    <row r="13" spans="1:256" s="415" customFormat="1" ht="21" customHeight="1">
      <c r="A13" s="416" t="s">
        <v>204</v>
      </c>
      <c r="B13" s="417" t="s">
        <v>941</v>
      </c>
      <c r="C13" s="417" t="s">
        <v>55</v>
      </c>
      <c r="D13" s="418">
        <v>29</v>
      </c>
      <c r="E13" s="418">
        <v>29</v>
      </c>
      <c r="F13" s="418">
        <v>25.5</v>
      </c>
      <c r="G13" s="418">
        <v>31.5</v>
      </c>
      <c r="H13" s="418">
        <v>30</v>
      </c>
      <c r="I13" s="418">
        <v>27</v>
      </c>
      <c r="J13" s="418">
        <v>32</v>
      </c>
      <c r="K13" s="419">
        <f>SUM(D13:J13)</f>
        <v>204</v>
      </c>
      <c r="L13" s="420"/>
      <c r="IV13"/>
    </row>
    <row r="14" spans="1:256" s="415" customFormat="1" ht="21" customHeight="1">
      <c r="A14" s="416" t="s">
        <v>207</v>
      </c>
      <c r="B14" s="417" t="s">
        <v>942</v>
      </c>
      <c r="C14" s="417" t="s">
        <v>57</v>
      </c>
      <c r="D14" s="418">
        <v>6</v>
      </c>
      <c r="E14" s="418">
        <v>8</v>
      </c>
      <c r="F14" s="418">
        <v>25.5</v>
      </c>
      <c r="G14" s="418">
        <v>31.5</v>
      </c>
      <c r="H14" s="418">
        <v>28.5</v>
      </c>
      <c r="I14" s="418">
        <v>32.5</v>
      </c>
      <c r="J14" s="418">
        <v>32</v>
      </c>
      <c r="K14" s="419">
        <f>SUM(D14:J14)</f>
        <v>164</v>
      </c>
      <c r="L14" s="420"/>
      <c r="IV14"/>
    </row>
    <row r="15" spans="1:256" s="415" customFormat="1" ht="21" customHeight="1">
      <c r="A15" s="416" t="s">
        <v>210</v>
      </c>
      <c r="B15" s="417" t="s">
        <v>943</v>
      </c>
      <c r="C15" s="417" t="s">
        <v>57</v>
      </c>
      <c r="D15" s="418">
        <v>8</v>
      </c>
      <c r="E15" s="418">
        <v>27</v>
      </c>
      <c r="F15" s="418">
        <v>20.2</v>
      </c>
      <c r="G15" s="418">
        <v>30</v>
      </c>
      <c r="H15" s="418">
        <v>7.5</v>
      </c>
      <c r="I15" s="418">
        <v>36</v>
      </c>
      <c r="J15" s="418">
        <v>30</v>
      </c>
      <c r="K15" s="419">
        <f>SUM(D15:J15)</f>
        <v>158.7</v>
      </c>
      <c r="L15" s="420"/>
      <c r="IV15"/>
    </row>
    <row r="16" spans="1:256" s="415" customFormat="1" ht="21" customHeight="1">
      <c r="A16" s="416" t="s">
        <v>213</v>
      </c>
      <c r="B16" s="417" t="s">
        <v>944</v>
      </c>
      <c r="C16" s="417" t="s">
        <v>55</v>
      </c>
      <c r="D16" s="418">
        <v>23.5</v>
      </c>
      <c r="E16" s="418">
        <v>4.5</v>
      </c>
      <c r="F16" s="418">
        <v>24</v>
      </c>
      <c r="G16" s="418">
        <v>25</v>
      </c>
      <c r="H16" s="418">
        <v>20</v>
      </c>
      <c r="I16" s="418">
        <v>13</v>
      </c>
      <c r="J16" s="418">
        <v>20.5</v>
      </c>
      <c r="K16" s="419">
        <f>SUM(D16:J16)</f>
        <v>130.5</v>
      </c>
      <c r="L16" s="420"/>
      <c r="IV16"/>
    </row>
    <row r="17" spans="1:256" s="415" customFormat="1" ht="21" customHeight="1">
      <c r="A17" s="416" t="s">
        <v>216</v>
      </c>
      <c r="B17" s="417" t="s">
        <v>945</v>
      </c>
      <c r="C17" s="417" t="s">
        <v>57</v>
      </c>
      <c r="D17" s="418">
        <v>14</v>
      </c>
      <c r="E17" s="418">
        <v>9</v>
      </c>
      <c r="F17" s="418">
        <v>9</v>
      </c>
      <c r="G17" s="418">
        <v>15</v>
      </c>
      <c r="H17" s="418">
        <v>15</v>
      </c>
      <c r="I17" s="418">
        <v>15</v>
      </c>
      <c r="J17" s="418">
        <v>13</v>
      </c>
      <c r="K17" s="419">
        <f>SUM(D17:J17)</f>
        <v>90</v>
      </c>
      <c r="L17" s="420"/>
      <c r="IV17"/>
    </row>
    <row r="18" spans="1:256" s="415" customFormat="1" ht="21" customHeight="1">
      <c r="A18" s="416" t="s">
        <v>219</v>
      </c>
      <c r="B18" s="417" t="s">
        <v>946</v>
      </c>
      <c r="C18" s="417" t="s">
        <v>57</v>
      </c>
      <c r="D18" s="418">
        <v>6</v>
      </c>
      <c r="E18" s="418">
        <v>9</v>
      </c>
      <c r="F18" s="418">
        <v>5.2</v>
      </c>
      <c r="G18" s="418">
        <v>8.5</v>
      </c>
      <c r="H18" s="418">
        <v>1.5</v>
      </c>
      <c r="I18" s="418">
        <v>7</v>
      </c>
      <c r="J18" s="418">
        <v>0</v>
      </c>
      <c r="K18" s="419">
        <f>SUM(D18:J18)</f>
        <v>37.2</v>
      </c>
      <c r="L18" s="420"/>
      <c r="IV18"/>
    </row>
    <row r="19" spans="1:11" ht="12.75">
      <c r="A19" s="421"/>
      <c r="B19" s="422"/>
      <c r="C19" s="422"/>
      <c r="D19" s="421"/>
      <c r="E19" s="421"/>
      <c r="F19" s="421"/>
      <c r="G19" s="421"/>
      <c r="H19" s="421"/>
      <c r="I19" s="421"/>
      <c r="J19" s="421"/>
      <c r="K19" s="421"/>
    </row>
    <row r="21" spans="1:11" ht="12.75">
      <c r="A21" s="423" t="s">
        <v>45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</row>
  </sheetData>
  <mergeCells count="5">
    <mergeCell ref="A1:K1"/>
    <mergeCell ref="A2:K2"/>
    <mergeCell ref="A4:K4"/>
    <mergeCell ref="A6:K6"/>
    <mergeCell ref="A21:K21"/>
  </mergeCells>
  <printOptions/>
  <pageMargins left="0.7875" right="0.7875" top="1.3583333333333334" bottom="1.4" header="0.7875" footer="0.7875"/>
  <pageSetup horizontalDpi="300" verticalDpi="300" orientation="portrait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W21" sqref="W21"/>
    </sheetView>
  </sheetViews>
  <sheetFormatPr defaultColWidth="6.8515625" defaultRowHeight="12.75"/>
  <cols>
    <col min="1" max="1" width="10.00390625" style="0" customWidth="1"/>
    <col min="2" max="2" width="2.421875" style="0" customWidth="1"/>
    <col min="3" max="3" width="1.7109375" style="0" customWidth="1"/>
    <col min="4" max="4" width="18.00390625" style="0" customWidth="1"/>
    <col min="5" max="5" width="6.00390625" style="0" customWidth="1"/>
    <col min="6" max="6" width="7.140625" style="0" customWidth="1"/>
    <col min="7" max="7" width="4.00390625" style="424" customWidth="1"/>
    <col min="8" max="9" width="4.00390625" style="425" customWidth="1"/>
    <col min="10" max="16" width="4.00390625" style="424" customWidth="1"/>
    <col min="17" max="17" width="4.00390625" style="0" customWidth="1"/>
    <col min="18" max="18" width="5.140625" style="426" customWidth="1"/>
    <col min="19" max="19" width="3.8515625" style="0" customWidth="1"/>
    <col min="20" max="20" width="4.7109375" style="0" customWidth="1"/>
  </cols>
  <sheetData>
    <row r="1" spans="1:20" ht="27" customHeight="1">
      <c r="A1" s="427"/>
      <c r="B1" s="427"/>
      <c r="C1" s="427"/>
      <c r="D1" s="427"/>
      <c r="E1" s="428" t="s">
        <v>947</v>
      </c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0" ht="15.75" customHeight="1">
      <c r="A2" s="427"/>
      <c r="B2" s="427"/>
      <c r="C2" s="427"/>
      <c r="D2" s="427"/>
      <c r="E2" s="429" t="s">
        <v>948</v>
      </c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</row>
    <row r="3" spans="1:20" ht="19.5" customHeight="1">
      <c r="A3" s="427"/>
      <c r="B3" s="427"/>
      <c r="C3" s="427"/>
      <c r="D3" s="427"/>
      <c r="E3" s="429" t="s">
        <v>949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</row>
    <row r="4" spans="1:20" ht="21.75" customHeight="1">
      <c r="A4" s="427"/>
      <c r="B4" s="427"/>
      <c r="C4" s="427"/>
      <c r="D4" s="427"/>
      <c r="E4" s="430" t="s">
        <v>950</v>
      </c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</row>
    <row r="5" spans="1:20" s="435" customFormat="1" ht="15" customHeight="1">
      <c r="A5" s="431" t="s">
        <v>951</v>
      </c>
      <c r="B5" s="431"/>
      <c r="C5" s="431"/>
      <c r="D5" s="431"/>
      <c r="E5" s="432"/>
      <c r="F5" s="432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4" t="s">
        <v>952</v>
      </c>
      <c r="R5" s="434"/>
      <c r="S5" s="434"/>
      <c r="T5" s="434"/>
    </row>
    <row r="6" spans="1:20" ht="17.25" customHeight="1">
      <c r="A6" s="436" t="s">
        <v>953</v>
      </c>
      <c r="B6" s="437" t="s">
        <v>954</v>
      </c>
      <c r="C6" s="437"/>
      <c r="D6" s="438" t="s">
        <v>955</v>
      </c>
      <c r="E6" s="439" t="s">
        <v>956</v>
      </c>
      <c r="F6" s="440" t="s">
        <v>957</v>
      </c>
      <c r="G6" s="441" t="s">
        <v>958</v>
      </c>
      <c r="H6" s="441"/>
      <c r="I6" s="441"/>
      <c r="J6" s="441"/>
      <c r="K6" s="441"/>
      <c r="L6" s="441"/>
      <c r="M6" s="441"/>
      <c r="N6" s="441"/>
      <c r="O6" s="441"/>
      <c r="P6" s="441"/>
      <c r="Q6" s="442" t="s">
        <v>959</v>
      </c>
      <c r="R6" s="442"/>
      <c r="S6" s="443" t="s">
        <v>960</v>
      </c>
      <c r="T6" s="443"/>
    </row>
    <row r="7" spans="1:20" ht="17.25" customHeight="1">
      <c r="A7" s="436"/>
      <c r="B7" s="437"/>
      <c r="C7" s="437"/>
      <c r="D7" s="438"/>
      <c r="E7" s="439"/>
      <c r="F7" s="440"/>
      <c r="G7" s="444">
        <v>1</v>
      </c>
      <c r="H7" s="445">
        <v>2</v>
      </c>
      <c r="I7" s="445"/>
      <c r="J7" s="446">
        <v>3</v>
      </c>
      <c r="K7" s="446">
        <v>4</v>
      </c>
      <c r="L7" s="447">
        <v>5</v>
      </c>
      <c r="M7" s="446">
        <v>6</v>
      </c>
      <c r="N7" s="446">
        <v>7</v>
      </c>
      <c r="O7" s="447">
        <v>8</v>
      </c>
      <c r="P7" s="448">
        <v>9</v>
      </c>
      <c r="Q7" s="449" t="s">
        <v>961</v>
      </c>
      <c r="R7" s="450" t="s">
        <v>962</v>
      </c>
      <c r="S7" s="451" t="s">
        <v>961</v>
      </c>
      <c r="T7" s="452" t="s">
        <v>962</v>
      </c>
    </row>
    <row r="8" spans="1:20" ht="22.5" customHeight="1">
      <c r="A8" s="453" t="s">
        <v>963</v>
      </c>
      <c r="B8" s="454">
        <v>1</v>
      </c>
      <c r="C8" s="455"/>
      <c r="D8" s="456" t="s">
        <v>964</v>
      </c>
      <c r="E8" s="457" t="s">
        <v>965</v>
      </c>
      <c r="F8" s="458" t="s">
        <v>966</v>
      </c>
      <c r="G8" s="459" t="s">
        <v>967</v>
      </c>
      <c r="H8" s="460" t="s">
        <v>968</v>
      </c>
      <c r="I8" s="461"/>
      <c r="J8" s="462" t="s">
        <v>969</v>
      </c>
      <c r="K8" s="463" t="s">
        <v>970</v>
      </c>
      <c r="L8" s="464" t="s">
        <v>971</v>
      </c>
      <c r="M8" s="462"/>
      <c r="N8" s="465"/>
      <c r="O8" s="465"/>
      <c r="P8" s="466"/>
      <c r="Q8" s="467">
        <f>COUNTIF(G8:P8,"&gt;'W'")</f>
        <v>5</v>
      </c>
      <c r="R8" s="468" t="s">
        <v>972</v>
      </c>
      <c r="S8" s="469" t="s">
        <v>973</v>
      </c>
      <c r="T8" s="470">
        <v>2</v>
      </c>
    </row>
    <row r="9" spans="1:20" ht="22.5" customHeight="1">
      <c r="A9" s="453"/>
      <c r="B9" s="471">
        <v>2</v>
      </c>
      <c r="C9" s="472"/>
      <c r="D9" s="473" t="s">
        <v>974</v>
      </c>
      <c r="E9" s="474" t="s">
        <v>975</v>
      </c>
      <c r="F9" s="475" t="s">
        <v>966</v>
      </c>
      <c r="G9" s="476" t="s">
        <v>976</v>
      </c>
      <c r="H9" s="477" t="s">
        <v>977</v>
      </c>
      <c r="I9" s="478"/>
      <c r="J9" s="479" t="s">
        <v>978</v>
      </c>
      <c r="K9" s="479" t="s">
        <v>979</v>
      </c>
      <c r="L9" s="477" t="s">
        <v>980</v>
      </c>
      <c r="M9" s="479"/>
      <c r="N9" s="480"/>
      <c r="O9" s="480"/>
      <c r="P9" s="481"/>
      <c r="Q9" s="482">
        <f>COUNTIF(G9:P9,"&gt;'W'")</f>
        <v>5</v>
      </c>
      <c r="R9" s="483" t="s">
        <v>972</v>
      </c>
      <c r="S9" s="469"/>
      <c r="T9" s="470"/>
    </row>
    <row r="10" spans="1:20" s="499" customFormat="1" ht="22.5" customHeight="1">
      <c r="A10" s="453"/>
      <c r="B10" s="484">
        <v>3</v>
      </c>
      <c r="C10" s="485"/>
      <c r="D10" s="486" t="s">
        <v>981</v>
      </c>
      <c r="E10" s="487" t="s">
        <v>982</v>
      </c>
      <c r="F10" s="488" t="s">
        <v>966</v>
      </c>
      <c r="G10" s="489" t="s">
        <v>983</v>
      </c>
      <c r="H10" s="490" t="s">
        <v>984</v>
      </c>
      <c r="I10" s="491"/>
      <c r="J10" s="492" t="s">
        <v>985</v>
      </c>
      <c r="K10" s="493" t="s">
        <v>986</v>
      </c>
      <c r="L10" s="494"/>
      <c r="M10" s="495"/>
      <c r="N10" s="495"/>
      <c r="O10" s="495"/>
      <c r="P10" s="496"/>
      <c r="Q10" s="497">
        <f>COUNTIF(G10:P10,"&gt;'W'")</f>
        <v>4</v>
      </c>
      <c r="R10" s="498" t="s">
        <v>987</v>
      </c>
      <c r="S10" s="469"/>
      <c r="T10" s="470"/>
    </row>
    <row r="11" spans="1:20" ht="22.5" customHeight="1">
      <c r="A11" s="453" t="s">
        <v>988</v>
      </c>
      <c r="B11" s="454">
        <v>4</v>
      </c>
      <c r="C11" s="455" t="s">
        <v>989</v>
      </c>
      <c r="D11" s="456" t="s">
        <v>990</v>
      </c>
      <c r="E11" s="457" t="s">
        <v>982</v>
      </c>
      <c r="F11" s="458" t="s">
        <v>991</v>
      </c>
      <c r="G11" s="500" t="s">
        <v>992</v>
      </c>
      <c r="H11" s="460" t="s">
        <v>993</v>
      </c>
      <c r="I11" s="501"/>
      <c r="J11" s="502" t="s">
        <v>994</v>
      </c>
      <c r="K11" s="503" t="s">
        <v>995</v>
      </c>
      <c r="L11" s="504"/>
      <c r="M11" s="465"/>
      <c r="N11" s="465"/>
      <c r="O11" s="465"/>
      <c r="P11" s="466"/>
      <c r="Q11" s="467">
        <f>COUNTIF(G11:P11,"&gt;'W'")</f>
        <v>4</v>
      </c>
      <c r="R11" s="505" t="s">
        <v>987</v>
      </c>
      <c r="S11" s="506" t="s">
        <v>996</v>
      </c>
      <c r="T11" s="507">
        <v>7</v>
      </c>
    </row>
    <row r="12" spans="1:20" ht="22.5" customHeight="1">
      <c r="A12" s="453"/>
      <c r="B12" s="471">
        <v>5</v>
      </c>
      <c r="C12" s="472"/>
      <c r="D12" s="473" t="s">
        <v>997</v>
      </c>
      <c r="E12" s="474" t="s">
        <v>998</v>
      </c>
      <c r="F12" s="508" t="s">
        <v>999</v>
      </c>
      <c r="G12" s="509" t="s">
        <v>1000</v>
      </c>
      <c r="H12" s="477" t="s">
        <v>1001</v>
      </c>
      <c r="I12" s="478"/>
      <c r="J12" s="479"/>
      <c r="K12" s="480"/>
      <c r="L12" s="510"/>
      <c r="M12" s="480"/>
      <c r="N12" s="480"/>
      <c r="O12" s="480"/>
      <c r="P12" s="481"/>
      <c r="Q12" s="482">
        <f>COUNTIF(G12:P12,"&gt;'W'")</f>
        <v>2</v>
      </c>
      <c r="R12" s="483" t="s">
        <v>1002</v>
      </c>
      <c r="S12" s="506"/>
      <c r="T12" s="507"/>
    </row>
    <row r="13" spans="1:20" ht="22.5" customHeight="1">
      <c r="A13" s="453"/>
      <c r="B13" s="484">
        <v>6</v>
      </c>
      <c r="C13" s="485"/>
      <c r="D13" s="486" t="s">
        <v>1003</v>
      </c>
      <c r="E13" s="487" t="s">
        <v>1004</v>
      </c>
      <c r="F13" s="488" t="s">
        <v>999</v>
      </c>
      <c r="G13" s="511" t="s">
        <v>1005</v>
      </c>
      <c r="H13" s="512" t="s">
        <v>1006</v>
      </c>
      <c r="I13" s="491"/>
      <c r="J13" s="493" t="s">
        <v>1007</v>
      </c>
      <c r="K13" s="495"/>
      <c r="L13" s="494"/>
      <c r="M13" s="495"/>
      <c r="N13" s="495"/>
      <c r="O13" s="495"/>
      <c r="P13" s="496"/>
      <c r="Q13" s="497">
        <f>COUNTIF(G13:P13,"&gt;'W'")</f>
        <v>3</v>
      </c>
      <c r="R13" s="513" t="s">
        <v>1008</v>
      </c>
      <c r="S13" s="506"/>
      <c r="T13" s="507"/>
    </row>
    <row r="14" spans="1:20" ht="22.5" customHeight="1">
      <c r="A14" s="453" t="s">
        <v>1009</v>
      </c>
      <c r="B14" s="454">
        <v>7</v>
      </c>
      <c r="C14" s="455"/>
      <c r="D14" s="456" t="s">
        <v>1010</v>
      </c>
      <c r="E14" s="457" t="s">
        <v>1004</v>
      </c>
      <c r="F14" s="514" t="s">
        <v>1011</v>
      </c>
      <c r="G14" s="500" t="s">
        <v>1012</v>
      </c>
      <c r="H14" s="515" t="s">
        <v>1013</v>
      </c>
      <c r="I14" s="501"/>
      <c r="J14" s="502" t="s">
        <v>1014</v>
      </c>
      <c r="K14" s="461"/>
      <c r="L14" s="504"/>
      <c r="M14" s="465"/>
      <c r="N14" s="465"/>
      <c r="O14" s="465"/>
      <c r="P14" s="466"/>
      <c r="Q14" s="467">
        <f>COUNTIF(G14:P14,"&gt;'W'")</f>
        <v>3</v>
      </c>
      <c r="R14" s="505" t="s">
        <v>1008</v>
      </c>
      <c r="S14" s="516" t="s">
        <v>1015</v>
      </c>
      <c r="T14" s="517">
        <v>3</v>
      </c>
    </row>
    <row r="15" spans="1:20" ht="22.5" customHeight="1">
      <c r="A15" s="453"/>
      <c r="B15" s="518">
        <v>8</v>
      </c>
      <c r="C15" s="519"/>
      <c r="D15" s="520" t="s">
        <v>1016</v>
      </c>
      <c r="E15" s="521" t="s">
        <v>1004</v>
      </c>
      <c r="F15" s="508" t="s">
        <v>1017</v>
      </c>
      <c r="G15" s="522" t="s">
        <v>1018</v>
      </c>
      <c r="H15" s="523" t="s">
        <v>1019</v>
      </c>
      <c r="I15" s="524"/>
      <c r="J15" s="525" t="s">
        <v>1020</v>
      </c>
      <c r="K15" s="526" t="s">
        <v>1021</v>
      </c>
      <c r="L15" s="523" t="s">
        <v>1022</v>
      </c>
      <c r="M15" s="527" t="s">
        <v>1023</v>
      </c>
      <c r="N15" s="527" t="s">
        <v>1024</v>
      </c>
      <c r="O15" s="528"/>
      <c r="P15" s="529" t="s">
        <v>1025</v>
      </c>
      <c r="Q15" s="530">
        <f>COUNTIF(G15:P15,"&gt;'W'")</f>
        <v>8</v>
      </c>
      <c r="R15" s="531" t="s">
        <v>665</v>
      </c>
      <c r="S15" s="516"/>
      <c r="T15" s="517"/>
    </row>
    <row r="16" spans="1:20" ht="22.5" customHeight="1">
      <c r="A16" s="453"/>
      <c r="B16" s="484">
        <v>9</v>
      </c>
      <c r="C16" s="485"/>
      <c r="D16" s="486" t="s">
        <v>1026</v>
      </c>
      <c r="E16" s="487" t="s">
        <v>1004</v>
      </c>
      <c r="F16" s="488" t="s">
        <v>1027</v>
      </c>
      <c r="G16" s="489" t="s">
        <v>1028</v>
      </c>
      <c r="H16" s="490" t="s">
        <v>1029</v>
      </c>
      <c r="I16" s="491"/>
      <c r="J16" s="532" t="s">
        <v>1030</v>
      </c>
      <c r="K16" s="495"/>
      <c r="L16" s="494"/>
      <c r="M16" s="495"/>
      <c r="N16" s="495"/>
      <c r="O16" s="495"/>
      <c r="P16" s="496"/>
      <c r="Q16" s="497">
        <f>COUNTIF(G16:P16,"&gt;'W'")</f>
        <v>3</v>
      </c>
      <c r="R16" s="533" t="s">
        <v>1008</v>
      </c>
      <c r="S16" s="516"/>
      <c r="T16" s="517"/>
    </row>
    <row r="17" spans="1:20" ht="22.5" customHeight="1">
      <c r="A17" s="453" t="s">
        <v>1031</v>
      </c>
      <c r="B17" s="454">
        <v>10</v>
      </c>
      <c r="C17" s="455"/>
      <c r="D17" s="456" t="s">
        <v>1032</v>
      </c>
      <c r="E17" s="457" t="s">
        <v>982</v>
      </c>
      <c r="F17" s="458" t="s">
        <v>966</v>
      </c>
      <c r="G17" s="534" t="s">
        <v>1033</v>
      </c>
      <c r="H17" s="515" t="s">
        <v>1034</v>
      </c>
      <c r="I17" s="461"/>
      <c r="J17" s="462"/>
      <c r="K17" s="462"/>
      <c r="L17" s="460"/>
      <c r="M17" s="462"/>
      <c r="N17" s="465"/>
      <c r="O17" s="462"/>
      <c r="P17" s="535"/>
      <c r="Q17" s="467">
        <f>COUNTIF(G17:P17,"&gt;'W'")</f>
        <v>2</v>
      </c>
      <c r="R17" s="505" t="s">
        <v>1002</v>
      </c>
      <c r="S17" s="506" t="s">
        <v>1035</v>
      </c>
      <c r="T17" s="507">
        <v>9</v>
      </c>
    </row>
    <row r="18" spans="1:20" ht="22.5" customHeight="1">
      <c r="A18" s="453"/>
      <c r="B18" s="484">
        <v>11</v>
      </c>
      <c r="C18" s="485"/>
      <c r="D18" s="486" t="s">
        <v>1036</v>
      </c>
      <c r="E18" s="487" t="s">
        <v>998</v>
      </c>
      <c r="F18" s="488" t="s">
        <v>1037</v>
      </c>
      <c r="G18" s="489" t="s">
        <v>1038</v>
      </c>
      <c r="H18" s="512" t="s">
        <v>1039</v>
      </c>
      <c r="I18" s="491"/>
      <c r="J18" s="492" t="s">
        <v>1040</v>
      </c>
      <c r="K18" s="493" t="s">
        <v>1041</v>
      </c>
      <c r="L18" s="490" t="s">
        <v>1042</v>
      </c>
      <c r="M18" s="495"/>
      <c r="N18" s="495"/>
      <c r="O18" s="495"/>
      <c r="P18" s="496"/>
      <c r="Q18" s="497">
        <f>COUNTIF(G18:P18,"&gt;'W'")</f>
        <v>5</v>
      </c>
      <c r="R18" s="513" t="s">
        <v>972</v>
      </c>
      <c r="S18" s="506"/>
      <c r="T18" s="507"/>
    </row>
    <row r="19" spans="1:20" ht="13.5" customHeight="1">
      <c r="A19" s="453"/>
      <c r="B19" s="536">
        <v>12</v>
      </c>
      <c r="C19" s="537"/>
      <c r="D19" s="538" t="s">
        <v>1043</v>
      </c>
      <c r="E19" s="539"/>
      <c r="F19" s="540"/>
      <c r="G19" s="541"/>
      <c r="H19" s="542"/>
      <c r="I19" s="543"/>
      <c r="J19" s="544"/>
      <c r="K19" s="544"/>
      <c r="L19" s="542"/>
      <c r="M19" s="545"/>
      <c r="N19" s="545"/>
      <c r="O19" s="545"/>
      <c r="P19" s="546"/>
      <c r="Q19" s="547"/>
      <c r="R19" s="548"/>
      <c r="S19" s="549"/>
      <c r="T19" s="550"/>
    </row>
    <row r="20" spans="1:20" ht="22.5" customHeight="1">
      <c r="A20" s="453" t="s">
        <v>1044</v>
      </c>
      <c r="B20" s="454">
        <v>13</v>
      </c>
      <c r="C20" s="455"/>
      <c r="D20" s="456" t="s">
        <v>1045</v>
      </c>
      <c r="E20" s="457" t="s">
        <v>965</v>
      </c>
      <c r="F20" s="458" t="s">
        <v>1046</v>
      </c>
      <c r="G20" s="500" t="s">
        <v>1047</v>
      </c>
      <c r="H20" s="460" t="s">
        <v>1048</v>
      </c>
      <c r="I20" s="461"/>
      <c r="J20" s="502" t="s">
        <v>1049</v>
      </c>
      <c r="K20" s="462" t="s">
        <v>1050</v>
      </c>
      <c r="L20" s="460" t="s">
        <v>1051</v>
      </c>
      <c r="M20" s="502" t="s">
        <v>1052</v>
      </c>
      <c r="N20" s="465"/>
      <c r="O20" s="465"/>
      <c r="P20" s="466"/>
      <c r="Q20" s="467">
        <f>COUNTIF(G20:P20,"&gt;'W'")</f>
        <v>6</v>
      </c>
      <c r="R20" s="505" t="s">
        <v>204</v>
      </c>
      <c r="S20" s="506" t="s">
        <v>1053</v>
      </c>
      <c r="T20" s="507">
        <v>6</v>
      </c>
    </row>
    <row r="21" spans="1:20" ht="22.5" customHeight="1">
      <c r="A21" s="453"/>
      <c r="B21" s="484">
        <v>14</v>
      </c>
      <c r="C21" s="485"/>
      <c r="D21" s="486" t="s">
        <v>1054</v>
      </c>
      <c r="E21" s="487" t="s">
        <v>1055</v>
      </c>
      <c r="F21" s="488" t="s">
        <v>1056</v>
      </c>
      <c r="G21" s="489"/>
      <c r="H21" s="490" t="s">
        <v>1057</v>
      </c>
      <c r="I21" s="532" t="s">
        <v>1058</v>
      </c>
      <c r="J21" s="492"/>
      <c r="K21" s="492"/>
      <c r="L21" s="494"/>
      <c r="M21" s="495"/>
      <c r="N21" s="495"/>
      <c r="O21" s="495"/>
      <c r="P21" s="496"/>
      <c r="Q21" s="497">
        <f>COUNTIF(G21:P21,"&gt;'W'")</f>
        <v>2</v>
      </c>
      <c r="R21" s="513" t="s">
        <v>1002</v>
      </c>
      <c r="S21" s="506"/>
      <c r="T21" s="507"/>
    </row>
    <row r="22" spans="1:20" ht="22.5" customHeight="1">
      <c r="A22" s="453" t="s">
        <v>1059</v>
      </c>
      <c r="B22" s="454">
        <v>15</v>
      </c>
      <c r="C22" s="455"/>
      <c r="D22" s="456" t="s">
        <v>1060</v>
      </c>
      <c r="E22" s="457" t="s">
        <v>1061</v>
      </c>
      <c r="F22" s="458" t="s">
        <v>1046</v>
      </c>
      <c r="G22" s="459" t="s">
        <v>1062</v>
      </c>
      <c r="H22" s="515" t="s">
        <v>1063</v>
      </c>
      <c r="I22" s="461"/>
      <c r="J22" s="462"/>
      <c r="K22" s="462"/>
      <c r="L22" s="504"/>
      <c r="M22" s="465"/>
      <c r="N22" s="465"/>
      <c r="O22" s="465"/>
      <c r="P22" s="466"/>
      <c r="Q22" s="467">
        <f>COUNTIF(G22:P22,"&gt;'W'")</f>
        <v>2</v>
      </c>
      <c r="R22" s="505" t="s">
        <v>1002</v>
      </c>
      <c r="S22" s="506">
        <v>0</v>
      </c>
      <c r="T22" s="507">
        <v>11</v>
      </c>
    </row>
    <row r="23" spans="1:20" ht="22.5" customHeight="1">
      <c r="A23" s="453"/>
      <c r="B23" s="484">
        <v>16</v>
      </c>
      <c r="C23" s="485" t="s">
        <v>989</v>
      </c>
      <c r="D23" s="486" t="s">
        <v>1064</v>
      </c>
      <c r="E23" s="487" t="s">
        <v>1065</v>
      </c>
      <c r="F23" s="488" t="s">
        <v>1056</v>
      </c>
      <c r="G23" s="511" t="s">
        <v>1066</v>
      </c>
      <c r="H23" s="490" t="s">
        <v>1067</v>
      </c>
      <c r="I23" s="491"/>
      <c r="J23" s="492"/>
      <c r="K23" s="495"/>
      <c r="L23" s="494"/>
      <c r="M23" s="495"/>
      <c r="N23" s="495"/>
      <c r="O23" s="495"/>
      <c r="P23" s="496"/>
      <c r="Q23" s="497">
        <f>COUNTIF(G23:P23,"&gt;'W'")</f>
        <v>2</v>
      </c>
      <c r="R23" s="513" t="s">
        <v>1002</v>
      </c>
      <c r="S23" s="506"/>
      <c r="T23" s="507"/>
    </row>
    <row r="24" spans="1:20" ht="22.5" customHeight="1">
      <c r="A24" s="551" t="s">
        <v>1068</v>
      </c>
      <c r="B24" s="518">
        <v>17</v>
      </c>
      <c r="C24" s="519"/>
      <c r="D24" s="520" t="s">
        <v>1069</v>
      </c>
      <c r="E24" s="521" t="s">
        <v>1070</v>
      </c>
      <c r="F24" s="508" t="s">
        <v>1071</v>
      </c>
      <c r="G24" s="552" t="s">
        <v>1072</v>
      </c>
      <c r="H24" s="523"/>
      <c r="I24" s="524" t="s">
        <v>1039</v>
      </c>
      <c r="J24" s="527" t="s">
        <v>1073</v>
      </c>
      <c r="K24" s="526" t="s">
        <v>1074</v>
      </c>
      <c r="L24" s="553"/>
      <c r="M24" s="528"/>
      <c r="N24" s="528"/>
      <c r="O24" s="528"/>
      <c r="P24" s="554"/>
      <c r="Q24" s="467">
        <f>COUNTIF(G24:P24,"&gt;'W'")</f>
        <v>4</v>
      </c>
      <c r="R24" s="505" t="s">
        <v>987</v>
      </c>
      <c r="S24" s="506" t="s">
        <v>1075</v>
      </c>
      <c r="T24" s="507">
        <v>8</v>
      </c>
    </row>
    <row r="25" spans="1:20" ht="22.5" customHeight="1">
      <c r="A25" s="551"/>
      <c r="B25" s="484">
        <v>18</v>
      </c>
      <c r="C25" s="485"/>
      <c r="D25" s="486" t="s">
        <v>1076</v>
      </c>
      <c r="E25" s="487" t="s">
        <v>1070</v>
      </c>
      <c r="F25" s="488" t="s">
        <v>1071</v>
      </c>
      <c r="G25" s="489" t="s">
        <v>1077</v>
      </c>
      <c r="H25" s="490" t="s">
        <v>1078</v>
      </c>
      <c r="I25" s="491"/>
      <c r="J25" s="493" t="s">
        <v>1079</v>
      </c>
      <c r="K25" s="495"/>
      <c r="L25" s="494"/>
      <c r="M25" s="495"/>
      <c r="N25" s="495"/>
      <c r="O25" s="495"/>
      <c r="P25" s="496"/>
      <c r="Q25" s="497">
        <f>COUNTIF(G25:P25,"&gt;'W'")</f>
        <v>3</v>
      </c>
      <c r="R25" s="513" t="s">
        <v>1080</v>
      </c>
      <c r="S25" s="506"/>
      <c r="T25" s="507"/>
    </row>
    <row r="26" spans="1:20" ht="22.5" customHeight="1">
      <c r="A26" s="453" t="s">
        <v>1081</v>
      </c>
      <c r="B26" s="454">
        <v>19</v>
      </c>
      <c r="C26" s="455"/>
      <c r="D26" s="456" t="s">
        <v>1082</v>
      </c>
      <c r="E26" s="457" t="s">
        <v>1083</v>
      </c>
      <c r="F26" s="458" t="s">
        <v>1084</v>
      </c>
      <c r="G26" s="509" t="s">
        <v>1085</v>
      </c>
      <c r="H26" s="460" t="s">
        <v>1086</v>
      </c>
      <c r="I26" s="555"/>
      <c r="J26" s="502" t="s">
        <v>1087</v>
      </c>
      <c r="K26" s="465"/>
      <c r="L26" s="460"/>
      <c r="M26" s="462"/>
      <c r="N26" s="462"/>
      <c r="O26" s="462"/>
      <c r="P26" s="466"/>
      <c r="Q26" s="467">
        <f>COUNTIF(G26:P26,"&gt;'W'")</f>
        <v>3</v>
      </c>
      <c r="R26" s="505" t="s">
        <v>1080</v>
      </c>
      <c r="S26" s="556">
        <v>10</v>
      </c>
      <c r="T26" s="557">
        <v>1</v>
      </c>
    </row>
    <row r="27" spans="1:20" ht="22.5" customHeight="1">
      <c r="A27" s="453"/>
      <c r="B27" s="471">
        <v>20</v>
      </c>
      <c r="C27" s="472"/>
      <c r="D27" s="473" t="s">
        <v>1088</v>
      </c>
      <c r="E27" s="474" t="s">
        <v>1004</v>
      </c>
      <c r="F27" s="558" t="s">
        <v>1089</v>
      </c>
      <c r="G27" s="476" t="s">
        <v>1090</v>
      </c>
      <c r="H27" s="477" t="s">
        <v>1091</v>
      </c>
      <c r="I27" s="478"/>
      <c r="J27" s="559" t="s">
        <v>1092</v>
      </c>
      <c r="K27" s="480"/>
      <c r="L27" s="510"/>
      <c r="M27" s="480"/>
      <c r="N27" s="480"/>
      <c r="O27" s="480"/>
      <c r="P27" s="481"/>
      <c r="Q27" s="482">
        <f>COUNTIF(G27:P27,"&gt;'W'")</f>
        <v>3</v>
      </c>
      <c r="R27" s="560" t="s">
        <v>1080</v>
      </c>
      <c r="S27" s="556"/>
      <c r="T27" s="557"/>
    </row>
    <row r="28" spans="1:20" ht="22.5" customHeight="1">
      <c r="A28" s="453"/>
      <c r="B28" s="484">
        <v>21</v>
      </c>
      <c r="C28" s="485"/>
      <c r="D28" s="486" t="s">
        <v>1093</v>
      </c>
      <c r="E28" s="487" t="s">
        <v>965</v>
      </c>
      <c r="F28" s="488" t="s">
        <v>1094</v>
      </c>
      <c r="G28" s="489" t="s">
        <v>1095</v>
      </c>
      <c r="H28" s="512" t="s">
        <v>1096</v>
      </c>
      <c r="I28" s="491"/>
      <c r="J28" s="492" t="s">
        <v>1097</v>
      </c>
      <c r="K28" s="492" t="s">
        <v>1019</v>
      </c>
      <c r="L28" s="512" t="s">
        <v>1098</v>
      </c>
      <c r="M28" s="492" t="s">
        <v>1099</v>
      </c>
      <c r="N28" s="493" t="s">
        <v>1100</v>
      </c>
      <c r="O28" s="492" t="s">
        <v>1101</v>
      </c>
      <c r="P28" s="561" t="s">
        <v>1102</v>
      </c>
      <c r="Q28" s="562">
        <f>COUNTIF(G28:P28,"&gt;'W'")</f>
        <v>9</v>
      </c>
      <c r="R28" s="563" t="s">
        <v>194</v>
      </c>
      <c r="S28" s="556"/>
      <c r="T28" s="557"/>
    </row>
    <row r="29" spans="1:20" ht="22.5" customHeight="1">
      <c r="A29" s="453" t="s">
        <v>1103</v>
      </c>
      <c r="B29" s="454">
        <v>12</v>
      </c>
      <c r="C29" s="455"/>
      <c r="D29" s="456" t="s">
        <v>1104</v>
      </c>
      <c r="E29" s="457" t="s">
        <v>965</v>
      </c>
      <c r="F29" s="458" t="s">
        <v>1105</v>
      </c>
      <c r="G29" s="459" t="s">
        <v>1106</v>
      </c>
      <c r="H29" s="515" t="s">
        <v>1107</v>
      </c>
      <c r="I29" s="461"/>
      <c r="J29" s="462"/>
      <c r="K29" s="465"/>
      <c r="L29" s="504"/>
      <c r="M29" s="465"/>
      <c r="N29" s="465"/>
      <c r="O29" s="465"/>
      <c r="P29" s="466"/>
      <c r="Q29" s="467">
        <f>COUNTIF(G29:P29,"&gt;'W'")</f>
        <v>2</v>
      </c>
      <c r="R29" s="505" t="s">
        <v>1002</v>
      </c>
      <c r="S29" s="506" t="s">
        <v>1108</v>
      </c>
      <c r="T29" s="507">
        <v>5</v>
      </c>
    </row>
    <row r="30" spans="1:20" ht="22.5" customHeight="1">
      <c r="A30" s="453"/>
      <c r="B30" s="471">
        <v>22</v>
      </c>
      <c r="C30" s="472"/>
      <c r="D30" s="473" t="s">
        <v>1109</v>
      </c>
      <c r="E30" s="474" t="s">
        <v>965</v>
      </c>
      <c r="F30" s="475" t="s">
        <v>1110</v>
      </c>
      <c r="G30" s="509" t="s">
        <v>1111</v>
      </c>
      <c r="H30" s="564" t="s">
        <v>1112</v>
      </c>
      <c r="I30" s="478"/>
      <c r="J30" s="479" t="s">
        <v>1113</v>
      </c>
      <c r="K30" s="479" t="s">
        <v>1114</v>
      </c>
      <c r="L30" s="477" t="s">
        <v>1115</v>
      </c>
      <c r="M30" s="480"/>
      <c r="N30" s="480"/>
      <c r="O30" s="480"/>
      <c r="P30" s="481"/>
      <c r="Q30" s="482">
        <f>COUNTIF(G30:P30,"&gt;'W'")</f>
        <v>5</v>
      </c>
      <c r="R30" s="565" t="s">
        <v>972</v>
      </c>
      <c r="S30" s="506"/>
      <c r="T30" s="507"/>
    </row>
    <row r="31" spans="1:20" ht="22.5" customHeight="1">
      <c r="A31" s="453"/>
      <c r="B31" s="484">
        <v>23</v>
      </c>
      <c r="C31" s="485"/>
      <c r="D31" s="486" t="s">
        <v>1116</v>
      </c>
      <c r="E31" s="487" t="s">
        <v>1004</v>
      </c>
      <c r="F31" s="488" t="s">
        <v>1037</v>
      </c>
      <c r="G31" s="511" t="s">
        <v>1117</v>
      </c>
      <c r="H31" s="512" t="s">
        <v>1118</v>
      </c>
      <c r="I31" s="491"/>
      <c r="J31" s="493" t="s">
        <v>1119</v>
      </c>
      <c r="K31" s="495"/>
      <c r="L31" s="494"/>
      <c r="M31" s="495"/>
      <c r="N31" s="495"/>
      <c r="O31" s="495"/>
      <c r="P31" s="496"/>
      <c r="Q31" s="497">
        <f>COUNTIF(G31:P31,"&gt;'W'")</f>
        <v>3</v>
      </c>
      <c r="R31" s="513" t="s">
        <v>1008</v>
      </c>
      <c r="S31" s="506"/>
      <c r="T31" s="507"/>
    </row>
    <row r="32" spans="1:20" ht="27" customHeight="1">
      <c r="A32" s="551" t="s">
        <v>1120</v>
      </c>
      <c r="B32" s="566">
        <v>24</v>
      </c>
      <c r="C32" s="567"/>
      <c r="D32" s="568" t="s">
        <v>1121</v>
      </c>
      <c r="E32" s="569" t="s">
        <v>1122</v>
      </c>
      <c r="F32" s="488" t="s">
        <v>1123</v>
      </c>
      <c r="G32" s="570" t="s">
        <v>1124</v>
      </c>
      <c r="H32" s="571" t="s">
        <v>1125</v>
      </c>
      <c r="I32" s="572"/>
      <c r="J32" s="573"/>
      <c r="K32" s="574" t="s">
        <v>1126</v>
      </c>
      <c r="L32" s="575"/>
      <c r="M32" s="576"/>
      <c r="N32" s="576"/>
      <c r="O32" s="576"/>
      <c r="P32" s="577"/>
      <c r="Q32" s="547">
        <f>COUNTIF(G32:P32,"&gt;'W'")</f>
        <v>3</v>
      </c>
      <c r="R32" s="548" t="s">
        <v>1008</v>
      </c>
      <c r="S32" s="578">
        <v>1</v>
      </c>
      <c r="T32" s="579">
        <v>10</v>
      </c>
    </row>
    <row r="33" spans="1:20" ht="25.5" customHeight="1">
      <c r="A33" s="551" t="s">
        <v>1127</v>
      </c>
      <c r="B33" s="566">
        <v>25</v>
      </c>
      <c r="C33" s="567"/>
      <c r="D33" s="568" t="s">
        <v>1128</v>
      </c>
      <c r="E33" s="569" t="s">
        <v>1122</v>
      </c>
      <c r="F33" s="580" t="s">
        <v>1129</v>
      </c>
      <c r="G33" s="581" t="s">
        <v>1130</v>
      </c>
      <c r="H33" s="571" t="s">
        <v>1131</v>
      </c>
      <c r="I33" s="572"/>
      <c r="J33" s="573" t="s">
        <v>1132</v>
      </c>
      <c r="K33" s="573" t="s">
        <v>1133</v>
      </c>
      <c r="L33" s="571" t="s">
        <v>1134</v>
      </c>
      <c r="M33" s="574" t="s">
        <v>1135</v>
      </c>
      <c r="N33" s="576"/>
      <c r="O33" s="574" t="s">
        <v>1136</v>
      </c>
      <c r="P33" s="577"/>
      <c r="Q33" s="582">
        <f>COUNTIF(G33:P33,"&gt;'W'")</f>
        <v>7</v>
      </c>
      <c r="R33" s="583" t="s">
        <v>201</v>
      </c>
      <c r="S33" s="578">
        <v>5</v>
      </c>
      <c r="T33" s="579">
        <v>4</v>
      </c>
    </row>
    <row r="34" spans="1:20" s="591" customFormat="1" ht="51.75" customHeight="1">
      <c r="A34" s="584" t="s">
        <v>1137</v>
      </c>
      <c r="B34" s="584"/>
      <c r="C34" s="584"/>
      <c r="D34" s="584"/>
      <c r="E34" s="585"/>
      <c r="F34" s="585"/>
      <c r="G34" s="586" t="s">
        <v>1138</v>
      </c>
      <c r="H34" s="587"/>
      <c r="I34" s="587"/>
      <c r="J34" s="588" t="s">
        <v>1139</v>
      </c>
      <c r="K34" s="588"/>
      <c r="L34" s="588"/>
      <c r="M34" s="588"/>
      <c r="N34" s="588"/>
      <c r="O34" s="589"/>
      <c r="P34" s="589"/>
      <c r="Q34" s="589"/>
      <c r="R34" s="590" t="s">
        <v>1140</v>
      </c>
      <c r="S34" s="590"/>
      <c r="T34" s="590"/>
    </row>
  </sheetData>
  <mergeCells count="48">
    <mergeCell ref="A1:D4"/>
    <mergeCell ref="E1:T1"/>
    <mergeCell ref="E2:T2"/>
    <mergeCell ref="E3:T3"/>
    <mergeCell ref="E4:T4"/>
    <mergeCell ref="A5:D5"/>
    <mergeCell ref="Q5:T5"/>
    <mergeCell ref="A6:A7"/>
    <mergeCell ref="B6:C7"/>
    <mergeCell ref="D6:D7"/>
    <mergeCell ref="E6:E7"/>
    <mergeCell ref="F6:F7"/>
    <mergeCell ref="G6:P6"/>
    <mergeCell ref="Q6:R6"/>
    <mergeCell ref="S6:T6"/>
    <mergeCell ref="H7:I7"/>
    <mergeCell ref="A8:A10"/>
    <mergeCell ref="S8:S10"/>
    <mergeCell ref="T8:T10"/>
    <mergeCell ref="A11:A13"/>
    <mergeCell ref="S11:S13"/>
    <mergeCell ref="T11:T13"/>
    <mergeCell ref="A14:A16"/>
    <mergeCell ref="S14:S16"/>
    <mergeCell ref="T14:T16"/>
    <mergeCell ref="A17:A18"/>
    <mergeCell ref="S17:S18"/>
    <mergeCell ref="T17:T18"/>
    <mergeCell ref="A20:A21"/>
    <mergeCell ref="S20:S21"/>
    <mergeCell ref="T20:T21"/>
    <mergeCell ref="A22:A23"/>
    <mergeCell ref="S22:S23"/>
    <mergeCell ref="T22:T23"/>
    <mergeCell ref="A24:A25"/>
    <mergeCell ref="S24:S25"/>
    <mergeCell ref="T24:T25"/>
    <mergeCell ref="A26:A28"/>
    <mergeCell ref="S26:S28"/>
    <mergeCell ref="T26:T28"/>
    <mergeCell ref="A29:A31"/>
    <mergeCell ref="S29:S31"/>
    <mergeCell ref="T29:T31"/>
    <mergeCell ref="A34:D34"/>
    <mergeCell ref="E34:F34"/>
    <mergeCell ref="J34:N34"/>
    <mergeCell ref="O34:Q34"/>
    <mergeCell ref="R34:T34"/>
  </mergeCells>
  <printOptions/>
  <pageMargins left="0.19652777777777777" right="0.19652777777777777" top="0.3541666666666667" bottom="0.3541666666666667" header="0.5118055555555556" footer="0.5118055555555556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21" sqref="B21"/>
    </sheetView>
  </sheetViews>
  <sheetFormatPr defaultColWidth="12.57421875" defaultRowHeight="12.75"/>
  <cols>
    <col min="1" max="1" width="7.421875" style="58" customWidth="1"/>
    <col min="2" max="2" width="21.7109375" style="58" customWidth="1"/>
    <col min="3" max="3" width="11.7109375" style="58" customWidth="1"/>
    <col min="4" max="4" width="15.57421875" style="58" customWidth="1"/>
    <col min="5" max="5" width="14.140625" style="58" customWidth="1"/>
    <col min="6" max="6" width="14.7109375" style="58" customWidth="1"/>
    <col min="7" max="16384" width="11.7109375" style="58" customWidth="1"/>
  </cols>
  <sheetData>
    <row r="1" spans="1:8" ht="15">
      <c r="A1" s="59"/>
      <c r="B1" s="59"/>
      <c r="E1" s="5"/>
      <c r="F1" s="5"/>
      <c r="G1"/>
      <c r="H1" s="59"/>
    </row>
    <row r="2" spans="1:8" ht="15">
      <c r="A2" s="59"/>
      <c r="B2" s="59"/>
      <c r="E2" s="5" t="s">
        <v>47</v>
      </c>
      <c r="F2" s="5"/>
      <c r="G2"/>
      <c r="H2" s="59"/>
    </row>
    <row r="3" spans="1:8" ht="15">
      <c r="A3" s="59"/>
      <c r="B3" s="59"/>
      <c r="E3" s="6">
        <v>38822</v>
      </c>
      <c r="F3" s="6"/>
      <c r="G3"/>
      <c r="H3" s="59"/>
    </row>
    <row r="4" spans="1:8" ht="12.75">
      <c r="A4" s="59"/>
      <c r="B4" s="59"/>
      <c r="H4" s="59"/>
    </row>
    <row r="5" spans="1:8" ht="12.75">
      <c r="A5" s="59"/>
      <c r="B5" s="59"/>
      <c r="H5" s="59"/>
    </row>
    <row r="6" spans="1:8" ht="17.25">
      <c r="A6" s="60" t="s">
        <v>48</v>
      </c>
      <c r="B6" s="60"/>
      <c r="C6" s="60"/>
      <c r="D6" s="60"/>
      <c r="E6" s="60"/>
      <c r="F6" s="60"/>
      <c r="H6" s="59"/>
    </row>
    <row r="7" spans="1:6" ht="17.25">
      <c r="A7" s="60" t="s">
        <v>49</v>
      </c>
      <c r="B7" s="60"/>
      <c r="C7" s="60"/>
      <c r="D7" s="60"/>
      <c r="E7" s="60"/>
      <c r="F7" s="60"/>
    </row>
    <row r="8" spans="1:6" ht="30.75" customHeight="1">
      <c r="A8" s="61"/>
      <c r="B8" s="61"/>
      <c r="C8" s="61"/>
      <c r="D8" s="61"/>
      <c r="E8" s="61"/>
      <c r="F8" s="61"/>
    </row>
    <row r="9" spans="1:6" ht="18" customHeight="1">
      <c r="A9" s="62" t="s">
        <v>8</v>
      </c>
      <c r="B9" s="63" t="s">
        <v>3</v>
      </c>
      <c r="C9" s="64" t="s">
        <v>50</v>
      </c>
      <c r="D9" s="63" t="s">
        <v>51</v>
      </c>
      <c r="E9" s="65" t="s">
        <v>52</v>
      </c>
      <c r="F9" s="66" t="s">
        <v>53</v>
      </c>
    </row>
    <row r="10" spans="1:6" ht="18" customHeight="1">
      <c r="A10" s="67">
        <v>1</v>
      </c>
      <c r="B10" s="68" t="s">
        <v>54</v>
      </c>
      <c r="C10" s="69" t="s">
        <v>55</v>
      </c>
      <c r="D10" s="70">
        <v>116.1</v>
      </c>
      <c r="E10" s="71">
        <v>119.8</v>
      </c>
      <c r="F10" s="72">
        <v>124.1</v>
      </c>
    </row>
    <row r="11" spans="1:6" ht="18" customHeight="1">
      <c r="A11" s="67">
        <v>2</v>
      </c>
      <c r="B11" s="68" t="s">
        <v>56</v>
      </c>
      <c r="C11" s="69" t="s">
        <v>57</v>
      </c>
      <c r="D11" s="70">
        <v>83.5</v>
      </c>
      <c r="E11" s="71">
        <v>89.9</v>
      </c>
      <c r="F11" s="72">
        <v>108.7</v>
      </c>
    </row>
    <row r="12" spans="1:6" ht="18" customHeight="1">
      <c r="A12" s="67">
        <v>3</v>
      </c>
      <c r="B12" s="68" t="s">
        <v>58</v>
      </c>
      <c r="C12" s="69" t="s">
        <v>59</v>
      </c>
      <c r="D12" s="73">
        <v>94.7</v>
      </c>
      <c r="E12" s="71" t="s">
        <v>60</v>
      </c>
      <c r="F12" s="74">
        <v>94.4</v>
      </c>
    </row>
    <row r="13" spans="1:6" ht="18" customHeight="1">
      <c r="A13" s="67">
        <v>4</v>
      </c>
      <c r="B13" s="68" t="s">
        <v>61</v>
      </c>
      <c r="C13" s="69" t="s">
        <v>55</v>
      </c>
      <c r="D13" s="70">
        <v>78.3</v>
      </c>
      <c r="E13" s="71">
        <v>94.4</v>
      </c>
      <c r="F13" s="72">
        <v>94.4</v>
      </c>
    </row>
    <row r="14" spans="1:6" ht="18" customHeight="1">
      <c r="A14" s="67">
        <v>5</v>
      </c>
      <c r="B14" s="68" t="s">
        <v>62</v>
      </c>
      <c r="C14" s="69" t="s">
        <v>0</v>
      </c>
      <c r="D14" s="70">
        <v>62.8</v>
      </c>
      <c r="E14" s="71">
        <v>67.8</v>
      </c>
      <c r="F14" s="72" t="s">
        <v>63</v>
      </c>
    </row>
    <row r="15" spans="1:6" ht="18" customHeight="1">
      <c r="A15" s="75">
        <v>6</v>
      </c>
      <c r="B15" s="76" t="s">
        <v>64</v>
      </c>
      <c r="C15" s="77" t="s">
        <v>55</v>
      </c>
      <c r="D15" s="78">
        <v>51.4</v>
      </c>
      <c r="E15" s="79" t="s">
        <v>37</v>
      </c>
      <c r="F15" s="80">
        <v>76.6</v>
      </c>
    </row>
    <row r="16" ht="12.75">
      <c r="A16" s="81"/>
    </row>
    <row r="17" ht="12.75">
      <c r="A17" s="81"/>
    </row>
    <row r="18" spans="1:6" ht="12.75">
      <c r="A18" s="82" t="s">
        <v>65</v>
      </c>
      <c r="B18" s="82"/>
      <c r="C18" s="82"/>
      <c r="D18" s="82"/>
      <c r="E18" s="82"/>
      <c r="F18" s="82"/>
    </row>
  </sheetData>
  <mergeCells count="5">
    <mergeCell ref="E2:F2"/>
    <mergeCell ref="E3:F3"/>
    <mergeCell ref="A6:F6"/>
    <mergeCell ref="A7:F7"/>
    <mergeCell ref="A18:F18"/>
  </mergeCells>
  <printOptions/>
  <pageMargins left="0.7875" right="0.7875" top="1.3583333333333334" bottom="1.4" header="0.7875" footer="0.7875"/>
  <pageSetup horizontalDpi="300" verticalDpi="300" orientation="portrait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15" sqref="G15"/>
    </sheetView>
  </sheetViews>
  <sheetFormatPr defaultColWidth="12.57421875" defaultRowHeight="12.75"/>
  <cols>
    <col min="1" max="1" width="7.421875" style="58" customWidth="1"/>
    <col min="2" max="2" width="24.421875" style="58" customWidth="1"/>
    <col min="3" max="3" width="11.7109375" style="58" customWidth="1"/>
    <col min="4" max="4" width="11.28125" style="58" customWidth="1"/>
    <col min="5" max="5" width="10.140625" style="58" customWidth="1"/>
    <col min="6" max="6" width="10.00390625" style="58" customWidth="1"/>
    <col min="7" max="16384" width="11.7109375" style="58" customWidth="1"/>
  </cols>
  <sheetData>
    <row r="1" spans="1:8" ht="15">
      <c r="A1" s="59"/>
      <c r="B1" s="59"/>
      <c r="E1"/>
      <c r="F1" s="5"/>
      <c r="G1" s="5"/>
      <c r="H1" s="59"/>
    </row>
    <row r="2" spans="1:8" ht="15">
      <c r="A2" s="59"/>
      <c r="B2" s="59"/>
      <c r="E2"/>
      <c r="F2" s="5" t="s">
        <v>47</v>
      </c>
      <c r="G2" s="5"/>
      <c r="H2" s="59"/>
    </row>
    <row r="3" spans="1:8" ht="15">
      <c r="A3" s="59"/>
      <c r="B3" s="59"/>
      <c r="E3"/>
      <c r="F3" s="6">
        <v>38822</v>
      </c>
      <c r="G3" s="6"/>
      <c r="H3" s="59"/>
    </row>
    <row r="4" spans="1:8" ht="12.75">
      <c r="A4" s="59"/>
      <c r="B4" s="59"/>
      <c r="H4" s="59"/>
    </row>
    <row r="5" spans="1:8" ht="12.75">
      <c r="A5" s="59"/>
      <c r="B5" s="59"/>
      <c r="H5" s="59"/>
    </row>
    <row r="6" spans="1:8" ht="17.25">
      <c r="A6" s="60" t="s">
        <v>48</v>
      </c>
      <c r="B6" s="60"/>
      <c r="C6" s="60"/>
      <c r="D6" s="60"/>
      <c r="E6" s="60"/>
      <c r="F6" s="60"/>
      <c r="G6" s="60"/>
      <c r="H6" s="59"/>
    </row>
    <row r="7" spans="1:7" ht="17.25">
      <c r="A7" s="60" t="s">
        <v>66</v>
      </c>
      <c r="B7" s="60"/>
      <c r="C7" s="60"/>
      <c r="D7" s="60"/>
      <c r="E7" s="60"/>
      <c r="F7" s="60"/>
      <c r="G7" s="60"/>
    </row>
    <row r="8" spans="1:6" ht="12.75">
      <c r="A8" s="61"/>
      <c r="B8" s="61"/>
      <c r="C8" s="61"/>
      <c r="D8" s="61"/>
      <c r="E8" s="61"/>
      <c r="F8" s="61"/>
    </row>
    <row r="9" spans="1:7" ht="18" customHeight="1">
      <c r="A9" s="83" t="s">
        <v>8</v>
      </c>
      <c r="B9" s="84" t="s">
        <v>3</v>
      </c>
      <c r="C9" s="85" t="s">
        <v>50</v>
      </c>
      <c r="D9" s="84" t="s">
        <v>9</v>
      </c>
      <c r="E9" s="86" t="s">
        <v>10</v>
      </c>
      <c r="F9" s="84" t="s">
        <v>11</v>
      </c>
      <c r="G9" s="87" t="s">
        <v>67</v>
      </c>
    </row>
    <row r="10" spans="1:7" ht="18" customHeight="1">
      <c r="A10" s="88">
        <v>1</v>
      </c>
      <c r="B10" s="89" t="s">
        <v>68</v>
      </c>
      <c r="C10" s="71" t="s">
        <v>69</v>
      </c>
      <c r="D10" s="73">
        <v>397</v>
      </c>
      <c r="E10" s="71">
        <v>51</v>
      </c>
      <c r="F10" s="73">
        <v>763</v>
      </c>
      <c r="G10" s="90">
        <v>1160</v>
      </c>
    </row>
    <row r="11" spans="1:7" ht="18" customHeight="1">
      <c r="A11" s="88">
        <v>2</v>
      </c>
      <c r="B11" s="89" t="s">
        <v>54</v>
      </c>
      <c r="C11" s="71" t="s">
        <v>55</v>
      </c>
      <c r="D11" s="73">
        <v>225</v>
      </c>
      <c r="E11" s="71">
        <v>170</v>
      </c>
      <c r="F11" s="73">
        <v>466</v>
      </c>
      <c r="G11" s="90">
        <v>691</v>
      </c>
    </row>
    <row r="12" spans="1:7" ht="18" customHeight="1">
      <c r="A12" s="88">
        <v>3</v>
      </c>
      <c r="B12" s="89" t="s">
        <v>70</v>
      </c>
      <c r="C12" s="71" t="s">
        <v>69</v>
      </c>
      <c r="D12" s="73">
        <v>64</v>
      </c>
      <c r="E12" s="71">
        <v>32</v>
      </c>
      <c r="F12" s="73">
        <v>73</v>
      </c>
      <c r="G12" s="90">
        <v>137</v>
      </c>
    </row>
    <row r="13" spans="1:7" ht="18" customHeight="1">
      <c r="A13" s="88">
        <v>4</v>
      </c>
      <c r="B13" s="89" t="s">
        <v>56</v>
      </c>
      <c r="C13" s="71" t="s">
        <v>57</v>
      </c>
      <c r="D13" s="70">
        <v>36</v>
      </c>
      <c r="E13" s="91">
        <v>67</v>
      </c>
      <c r="F13" s="73">
        <v>60</v>
      </c>
      <c r="G13" s="90">
        <v>127</v>
      </c>
    </row>
    <row r="14" spans="1:7" ht="18" customHeight="1">
      <c r="A14" s="88">
        <v>5</v>
      </c>
      <c r="B14" s="89" t="s">
        <v>64</v>
      </c>
      <c r="C14" s="71" t="s">
        <v>55</v>
      </c>
      <c r="D14" s="70">
        <v>22</v>
      </c>
      <c r="E14" s="91">
        <v>32</v>
      </c>
      <c r="F14" s="73">
        <v>27</v>
      </c>
      <c r="G14" s="90">
        <v>59</v>
      </c>
    </row>
    <row r="15" spans="1:7" ht="18" customHeight="1">
      <c r="A15" s="92">
        <v>6</v>
      </c>
      <c r="B15" s="93" t="s">
        <v>58</v>
      </c>
      <c r="C15" s="79" t="s">
        <v>55</v>
      </c>
      <c r="D15" s="78">
        <v>15</v>
      </c>
      <c r="E15" s="94">
        <v>25</v>
      </c>
      <c r="F15" s="95">
        <v>25</v>
      </c>
      <c r="G15" s="96">
        <v>50</v>
      </c>
    </row>
    <row r="16" spans="1:7" ht="42.75" customHeight="1">
      <c r="A16" s="97"/>
      <c r="B16" s="97"/>
      <c r="C16" s="97"/>
      <c r="D16" s="97"/>
      <c r="E16" s="97"/>
      <c r="F16" s="97"/>
      <c r="G16" s="97"/>
    </row>
    <row r="17" spans="1:7" ht="18" customHeight="1">
      <c r="A17" s="98" t="s">
        <v>71</v>
      </c>
      <c r="B17" s="98"/>
      <c r="C17" s="98"/>
      <c r="D17" s="98"/>
      <c r="E17" s="98"/>
      <c r="F17" s="98"/>
      <c r="G17" s="98"/>
    </row>
    <row r="18" spans="1:7" ht="18" customHeight="1">
      <c r="A18" s="99"/>
      <c r="B18" s="97"/>
      <c r="C18" s="97"/>
      <c r="D18" s="97"/>
      <c r="E18" s="97"/>
      <c r="F18" s="97"/>
      <c r="G18" s="97"/>
    </row>
    <row r="19" spans="1:7" ht="18" customHeight="1">
      <c r="A19" s="83" t="s">
        <v>8</v>
      </c>
      <c r="B19" s="84" t="s">
        <v>3</v>
      </c>
      <c r="C19" s="85" t="s">
        <v>50</v>
      </c>
      <c r="D19" s="100"/>
      <c r="E19" s="101"/>
      <c r="F19" s="100"/>
      <c r="G19" s="87" t="s">
        <v>67</v>
      </c>
    </row>
    <row r="20" spans="1:7" ht="18" customHeight="1">
      <c r="A20" s="92">
        <v>1</v>
      </c>
      <c r="B20" s="93" t="s">
        <v>62</v>
      </c>
      <c r="C20" s="79" t="s">
        <v>0</v>
      </c>
      <c r="D20" s="78"/>
      <c r="E20" s="79"/>
      <c r="F20" s="78"/>
      <c r="G20" s="96">
        <v>166</v>
      </c>
    </row>
    <row r="21" ht="12.75">
      <c r="A21" s="81"/>
    </row>
    <row r="22" ht="12.75">
      <c r="A22" s="81"/>
    </row>
    <row r="23" spans="1:7" ht="12.75">
      <c r="A23" s="82" t="s">
        <v>65</v>
      </c>
      <c r="B23" s="82"/>
      <c r="C23" s="82"/>
      <c r="D23" s="82"/>
      <c r="E23" s="82"/>
      <c r="F23" s="82"/>
      <c r="G23" s="82"/>
    </row>
  </sheetData>
  <mergeCells count="6">
    <mergeCell ref="F2:G2"/>
    <mergeCell ref="F3:G3"/>
    <mergeCell ref="A6:G6"/>
    <mergeCell ref="A7:G7"/>
    <mergeCell ref="A17:G17"/>
    <mergeCell ref="A23:G23"/>
  </mergeCells>
  <printOptions/>
  <pageMargins left="0.5902777777777778" right="0.39375" top="0.5902777777777778" bottom="0.59027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O6" sqref="O6"/>
    </sheetView>
  </sheetViews>
  <sheetFormatPr defaultColWidth="12.57421875" defaultRowHeight="12.75"/>
  <cols>
    <col min="1" max="1" width="6.00390625" style="102" customWidth="1"/>
    <col min="2" max="2" width="6.421875" style="102" customWidth="1"/>
    <col min="3" max="3" width="21.7109375" style="103" customWidth="1"/>
    <col min="4" max="4" width="8.7109375" style="102" customWidth="1"/>
    <col min="5" max="5" width="5.7109375" style="102" customWidth="1"/>
    <col min="6" max="14" width="4.28125" style="102" customWidth="1"/>
    <col min="15" max="15" width="6.140625" style="102" customWidth="1"/>
    <col min="16" max="27" width="4.28125" style="102" customWidth="1"/>
    <col min="28" max="16384" width="11.7109375" style="102" customWidth="1"/>
  </cols>
  <sheetData>
    <row r="1" spans="1:15" ht="15" customHeight="1">
      <c r="A1" s="104" t="s">
        <v>72</v>
      </c>
      <c r="B1" s="104"/>
      <c r="C1" s="105"/>
      <c r="D1" s="104"/>
      <c r="E1" s="106" t="s">
        <v>73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5" customHeight="1">
      <c r="A2" s="107"/>
      <c r="B2" s="107"/>
      <c r="C2" s="108"/>
      <c r="D2" s="107"/>
      <c r="E2" s="109" t="s">
        <v>74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5" ht="9.75" customHeight="1">
      <c r="A3" s="110"/>
      <c r="B3" s="111"/>
      <c r="C3" s="108"/>
      <c r="D3" s="107"/>
      <c r="E3" s="107"/>
    </row>
    <row r="4" spans="1:5" ht="15" customHeight="1">
      <c r="A4" s="105" t="s">
        <v>75</v>
      </c>
      <c r="B4" s="111"/>
      <c r="C4" s="108"/>
      <c r="D4" s="107"/>
      <c r="E4" s="107"/>
    </row>
    <row r="5" spans="1:2" ht="7.5" customHeight="1">
      <c r="A5"/>
      <c r="B5" s="112"/>
    </row>
    <row r="6" spans="1:15" s="115" customFormat="1" ht="27" customHeight="1">
      <c r="A6" s="113" t="s">
        <v>76</v>
      </c>
      <c r="B6" s="114" t="s">
        <v>77</v>
      </c>
      <c r="C6" s="113" t="s">
        <v>78</v>
      </c>
      <c r="D6" s="113" t="s">
        <v>79</v>
      </c>
      <c r="E6" s="113" t="s">
        <v>80</v>
      </c>
      <c r="F6" s="113">
        <v>1</v>
      </c>
      <c r="G6" s="113">
        <v>2</v>
      </c>
      <c r="H6" s="113">
        <v>3</v>
      </c>
      <c r="I6" s="113">
        <v>4</v>
      </c>
      <c r="J6" s="113">
        <v>5</v>
      </c>
      <c r="K6" s="113">
        <v>6</v>
      </c>
      <c r="L6" s="113">
        <v>7</v>
      </c>
      <c r="M6" s="113">
        <v>8</v>
      </c>
      <c r="N6" s="113">
        <v>9</v>
      </c>
      <c r="O6" s="113" t="s">
        <v>81</v>
      </c>
    </row>
    <row r="7" spans="1:15" ht="15" customHeight="1">
      <c r="A7" s="116">
        <v>1</v>
      </c>
      <c r="B7" s="116" t="s">
        <v>82</v>
      </c>
      <c r="C7" s="117" t="s">
        <v>83</v>
      </c>
      <c r="D7" s="116" t="s">
        <v>84</v>
      </c>
      <c r="E7" s="116" t="s">
        <v>85</v>
      </c>
      <c r="F7" s="116" t="s">
        <v>86</v>
      </c>
      <c r="G7" s="116" t="s">
        <v>86</v>
      </c>
      <c r="H7" s="116" t="s">
        <v>86</v>
      </c>
      <c r="I7" s="116" t="s">
        <v>86</v>
      </c>
      <c r="J7" s="116" t="s">
        <v>87</v>
      </c>
      <c r="K7" s="116" t="s">
        <v>86</v>
      </c>
      <c r="L7" s="116" t="s">
        <v>86</v>
      </c>
      <c r="M7" s="116" t="s">
        <v>86</v>
      </c>
      <c r="N7" s="116" t="s">
        <v>86</v>
      </c>
      <c r="O7" s="116">
        <v>8</v>
      </c>
    </row>
    <row r="8" spans="1:15" ht="15" customHeight="1">
      <c r="A8" s="116">
        <v>2</v>
      </c>
      <c r="B8" s="116" t="s">
        <v>88</v>
      </c>
      <c r="C8" s="117" t="s">
        <v>13</v>
      </c>
      <c r="D8" s="116" t="s">
        <v>89</v>
      </c>
      <c r="E8" s="116" t="s">
        <v>85</v>
      </c>
      <c r="F8" s="116" t="s">
        <v>86</v>
      </c>
      <c r="G8" s="116" t="s">
        <v>86</v>
      </c>
      <c r="H8" s="116" t="s">
        <v>87</v>
      </c>
      <c r="I8" s="116" t="s">
        <v>86</v>
      </c>
      <c r="J8" s="116" t="s">
        <v>86</v>
      </c>
      <c r="K8" s="116" t="s">
        <v>90</v>
      </c>
      <c r="L8" s="116" t="s">
        <v>90</v>
      </c>
      <c r="M8" s="116" t="s">
        <v>90</v>
      </c>
      <c r="N8" s="116" t="s">
        <v>91</v>
      </c>
      <c r="O8" s="116">
        <v>7</v>
      </c>
    </row>
    <row r="9" spans="1:15" ht="15" customHeight="1">
      <c r="A9" s="116">
        <v>3</v>
      </c>
      <c r="B9" s="116" t="s">
        <v>92</v>
      </c>
      <c r="C9" s="117" t="s">
        <v>93</v>
      </c>
      <c r="D9" s="116" t="s">
        <v>94</v>
      </c>
      <c r="E9" s="116" t="s">
        <v>85</v>
      </c>
      <c r="F9" s="116" t="s">
        <v>86</v>
      </c>
      <c r="G9" s="116" t="s">
        <v>86</v>
      </c>
      <c r="H9" s="116" t="s">
        <v>86</v>
      </c>
      <c r="I9" s="116" t="s">
        <v>86</v>
      </c>
      <c r="J9" s="116" t="s">
        <v>86</v>
      </c>
      <c r="K9" s="116" t="s">
        <v>91</v>
      </c>
      <c r="L9" s="116" t="s">
        <v>90</v>
      </c>
      <c r="M9" s="116" t="s">
        <v>87</v>
      </c>
      <c r="N9" s="116"/>
      <c r="O9" s="116">
        <v>6</v>
      </c>
    </row>
    <row r="10" spans="1:15" ht="15" customHeight="1">
      <c r="A10" s="116">
        <v>4</v>
      </c>
      <c r="B10" s="116" t="s">
        <v>95</v>
      </c>
      <c r="C10" s="117" t="s">
        <v>96</v>
      </c>
      <c r="D10" s="116" t="s">
        <v>97</v>
      </c>
      <c r="E10" s="116" t="s">
        <v>85</v>
      </c>
      <c r="F10" s="116" t="s">
        <v>86</v>
      </c>
      <c r="G10" s="116" t="s">
        <v>86</v>
      </c>
      <c r="H10" s="116" t="s">
        <v>86</v>
      </c>
      <c r="I10" s="116" t="s">
        <v>87</v>
      </c>
      <c r="J10" s="116" t="s">
        <v>86</v>
      </c>
      <c r="K10" s="116" t="s">
        <v>90</v>
      </c>
      <c r="L10" s="116" t="s">
        <v>91</v>
      </c>
      <c r="M10" s="116"/>
      <c r="N10" s="118" t="s">
        <v>50</v>
      </c>
      <c r="O10" s="116">
        <v>5</v>
      </c>
    </row>
    <row r="11" spans="1:15" ht="15" customHeight="1">
      <c r="A11" s="116">
        <v>4</v>
      </c>
      <c r="B11" s="116" t="s">
        <v>98</v>
      </c>
      <c r="C11" s="117" t="s">
        <v>99</v>
      </c>
      <c r="D11" s="116" t="s">
        <v>100</v>
      </c>
      <c r="E11" s="116" t="s">
        <v>85</v>
      </c>
      <c r="F11" s="116" t="s">
        <v>86</v>
      </c>
      <c r="G11" s="116" t="s">
        <v>86</v>
      </c>
      <c r="H11" s="116" t="s">
        <v>86</v>
      </c>
      <c r="I11" s="116" t="s">
        <v>86</v>
      </c>
      <c r="J11" s="116" t="s">
        <v>87</v>
      </c>
      <c r="K11" s="116" t="s">
        <v>90</v>
      </c>
      <c r="L11" s="116" t="s">
        <v>91</v>
      </c>
      <c r="M11" s="118" t="s">
        <v>50</v>
      </c>
      <c r="N11" s="118" t="s">
        <v>50</v>
      </c>
      <c r="O11" s="116">
        <v>5</v>
      </c>
    </row>
    <row r="12" spans="1:15" ht="15" customHeight="1">
      <c r="A12" s="116">
        <v>4</v>
      </c>
      <c r="B12" s="116" t="s">
        <v>101</v>
      </c>
      <c r="C12" s="117" t="s">
        <v>102</v>
      </c>
      <c r="D12" s="116" t="s">
        <v>103</v>
      </c>
      <c r="E12" s="116" t="s">
        <v>85</v>
      </c>
      <c r="F12" s="116" t="s">
        <v>86</v>
      </c>
      <c r="G12" s="116" t="s">
        <v>86</v>
      </c>
      <c r="H12" s="116" t="s">
        <v>86</v>
      </c>
      <c r="I12" s="116" t="s">
        <v>86</v>
      </c>
      <c r="J12" s="116" t="s">
        <v>86</v>
      </c>
      <c r="K12" s="116" t="s">
        <v>91</v>
      </c>
      <c r="L12" s="116" t="s">
        <v>91</v>
      </c>
      <c r="M12" s="118" t="s">
        <v>50</v>
      </c>
      <c r="N12" s="118" t="s">
        <v>50</v>
      </c>
      <c r="O12" s="116">
        <v>5</v>
      </c>
    </row>
    <row r="13" spans="1:15" ht="15" customHeight="1">
      <c r="A13" s="116">
        <v>4</v>
      </c>
      <c r="B13" s="116" t="s">
        <v>104</v>
      </c>
      <c r="C13" s="117" t="s">
        <v>105</v>
      </c>
      <c r="D13" s="116" t="s">
        <v>84</v>
      </c>
      <c r="E13" s="116" t="s">
        <v>85</v>
      </c>
      <c r="F13" s="116" t="s">
        <v>86</v>
      </c>
      <c r="G13" s="116" t="s">
        <v>86</v>
      </c>
      <c r="H13" s="116" t="s">
        <v>86</v>
      </c>
      <c r="I13" s="116" t="s">
        <v>86</v>
      </c>
      <c r="J13" s="116" t="s">
        <v>86</v>
      </c>
      <c r="K13" s="116" t="s">
        <v>91</v>
      </c>
      <c r="L13" s="116" t="s">
        <v>91</v>
      </c>
      <c r="M13" s="118" t="s">
        <v>50</v>
      </c>
      <c r="N13" s="118" t="s">
        <v>50</v>
      </c>
      <c r="O13" s="116">
        <v>5</v>
      </c>
    </row>
    <row r="14" spans="1:15" ht="15" customHeight="1">
      <c r="A14" s="116">
        <v>8</v>
      </c>
      <c r="B14" s="116" t="s">
        <v>106</v>
      </c>
      <c r="C14" s="117" t="s">
        <v>107</v>
      </c>
      <c r="D14" s="116" t="s">
        <v>94</v>
      </c>
      <c r="E14" s="116" t="s">
        <v>85</v>
      </c>
      <c r="F14" s="116" t="s">
        <v>86</v>
      </c>
      <c r="G14" s="116" t="s">
        <v>86</v>
      </c>
      <c r="H14" s="116" t="s">
        <v>87</v>
      </c>
      <c r="I14" s="116" t="s">
        <v>86</v>
      </c>
      <c r="J14" s="116" t="s">
        <v>86</v>
      </c>
      <c r="K14" s="116" t="s">
        <v>91</v>
      </c>
      <c r="L14" s="118" t="s">
        <v>50</v>
      </c>
      <c r="M14" s="118" t="s">
        <v>50</v>
      </c>
      <c r="N14" s="118" t="s">
        <v>50</v>
      </c>
      <c r="O14" s="116">
        <v>4</v>
      </c>
    </row>
    <row r="15" spans="1:15" ht="15" customHeight="1">
      <c r="A15" s="116">
        <v>9</v>
      </c>
      <c r="B15" s="116" t="s">
        <v>108</v>
      </c>
      <c r="C15" s="117" t="s">
        <v>109</v>
      </c>
      <c r="D15" s="116" t="s">
        <v>110</v>
      </c>
      <c r="E15" s="116" t="s">
        <v>85</v>
      </c>
      <c r="F15" s="116" t="s">
        <v>87</v>
      </c>
      <c r="G15" s="116" t="s">
        <v>86</v>
      </c>
      <c r="H15" s="116" t="s">
        <v>86</v>
      </c>
      <c r="I15" s="116" t="s">
        <v>86</v>
      </c>
      <c r="J15" s="116" t="s">
        <v>87</v>
      </c>
      <c r="K15" s="118" t="s">
        <v>50</v>
      </c>
      <c r="L15" s="118" t="s">
        <v>50</v>
      </c>
      <c r="M15" s="118" t="s">
        <v>50</v>
      </c>
      <c r="N15" s="118" t="s">
        <v>50</v>
      </c>
      <c r="O15" s="116">
        <v>3</v>
      </c>
    </row>
    <row r="16" spans="1:15" ht="15" customHeight="1">
      <c r="A16" s="116">
        <v>9</v>
      </c>
      <c r="B16" s="116" t="s">
        <v>111</v>
      </c>
      <c r="C16" s="117" t="s">
        <v>112</v>
      </c>
      <c r="D16" s="116" t="s">
        <v>113</v>
      </c>
      <c r="E16" s="116" t="s">
        <v>85</v>
      </c>
      <c r="F16" s="116" t="s">
        <v>87</v>
      </c>
      <c r="G16" s="116" t="s">
        <v>86</v>
      </c>
      <c r="H16" s="116" t="s">
        <v>86</v>
      </c>
      <c r="I16" s="116" t="s">
        <v>86</v>
      </c>
      <c r="J16" s="116" t="s">
        <v>87</v>
      </c>
      <c r="K16" s="118" t="s">
        <v>50</v>
      </c>
      <c r="L16" s="118" t="s">
        <v>50</v>
      </c>
      <c r="M16" s="118" t="s">
        <v>50</v>
      </c>
      <c r="N16" s="118" t="s">
        <v>50</v>
      </c>
      <c r="O16" s="116">
        <v>3</v>
      </c>
    </row>
    <row r="17" spans="1:15" ht="15" customHeight="1">
      <c r="A17" s="116">
        <v>9</v>
      </c>
      <c r="B17" s="116" t="s">
        <v>114</v>
      </c>
      <c r="C17" s="117" t="s">
        <v>115</v>
      </c>
      <c r="D17" s="116" t="s">
        <v>116</v>
      </c>
      <c r="E17" s="116" t="s">
        <v>85</v>
      </c>
      <c r="F17" s="116" t="s">
        <v>91</v>
      </c>
      <c r="G17" s="116" t="s">
        <v>90</v>
      </c>
      <c r="H17" s="116" t="s">
        <v>90</v>
      </c>
      <c r="I17" s="116" t="s">
        <v>90</v>
      </c>
      <c r="J17" s="116" t="s">
        <v>91</v>
      </c>
      <c r="K17" s="118" t="s">
        <v>50</v>
      </c>
      <c r="L17" s="118" t="s">
        <v>50</v>
      </c>
      <c r="M17" s="118" t="s">
        <v>50</v>
      </c>
      <c r="N17" s="118" t="s">
        <v>50</v>
      </c>
      <c r="O17" s="116">
        <v>3</v>
      </c>
    </row>
    <row r="18" spans="1:15" ht="15" customHeight="1">
      <c r="A18" s="116">
        <v>9</v>
      </c>
      <c r="B18" s="116" t="s">
        <v>117</v>
      </c>
      <c r="C18" s="117" t="s">
        <v>118</v>
      </c>
      <c r="D18" s="116" t="s">
        <v>119</v>
      </c>
      <c r="E18" s="116" t="s">
        <v>85</v>
      </c>
      <c r="F18" s="116" t="s">
        <v>90</v>
      </c>
      <c r="G18" s="116" t="s">
        <v>90</v>
      </c>
      <c r="H18" s="116" t="s">
        <v>90</v>
      </c>
      <c r="I18" s="116" t="s">
        <v>91</v>
      </c>
      <c r="J18" s="116" t="s">
        <v>91</v>
      </c>
      <c r="K18" s="118" t="s">
        <v>50</v>
      </c>
      <c r="L18" s="118" t="s">
        <v>50</v>
      </c>
      <c r="M18" s="118" t="s">
        <v>50</v>
      </c>
      <c r="N18" s="118" t="s">
        <v>50</v>
      </c>
      <c r="O18" s="116">
        <v>3</v>
      </c>
    </row>
    <row r="19" spans="1:15" ht="15" customHeight="1">
      <c r="A19" s="116">
        <v>13</v>
      </c>
      <c r="B19" s="116" t="s">
        <v>120</v>
      </c>
      <c r="C19" s="117" t="s">
        <v>121</v>
      </c>
      <c r="D19" s="116" t="s">
        <v>103</v>
      </c>
      <c r="E19" s="116" t="s">
        <v>85</v>
      </c>
      <c r="F19" s="116" t="s">
        <v>90</v>
      </c>
      <c r="G19" s="116" t="s">
        <v>91</v>
      </c>
      <c r="H19" s="116" t="s">
        <v>90</v>
      </c>
      <c r="I19" s="116" t="s">
        <v>91</v>
      </c>
      <c r="J19" s="118" t="s">
        <v>50</v>
      </c>
      <c r="K19" s="118" t="s">
        <v>50</v>
      </c>
      <c r="L19" s="118" t="s">
        <v>50</v>
      </c>
      <c r="M19" s="118" t="s">
        <v>50</v>
      </c>
      <c r="N19" s="118" t="s">
        <v>50</v>
      </c>
      <c r="O19" s="116">
        <v>2</v>
      </c>
    </row>
    <row r="20" spans="1:15" ht="15" customHeight="1">
      <c r="A20" s="116">
        <v>13</v>
      </c>
      <c r="B20" s="116" t="s">
        <v>122</v>
      </c>
      <c r="C20" s="117" t="s">
        <v>123</v>
      </c>
      <c r="D20" s="116" t="s">
        <v>110</v>
      </c>
      <c r="E20" s="116" t="s">
        <v>85</v>
      </c>
      <c r="F20" s="116" t="s">
        <v>87</v>
      </c>
      <c r="G20" s="116" t="s">
        <v>86</v>
      </c>
      <c r="H20" s="116" t="s">
        <v>86</v>
      </c>
      <c r="I20" s="116" t="s">
        <v>87</v>
      </c>
      <c r="J20" s="118" t="s">
        <v>50</v>
      </c>
      <c r="K20" s="118" t="s">
        <v>50</v>
      </c>
      <c r="L20" s="118" t="s">
        <v>50</v>
      </c>
      <c r="M20" s="118" t="s">
        <v>50</v>
      </c>
      <c r="N20" s="118" t="s">
        <v>50</v>
      </c>
      <c r="O20" s="116">
        <v>2</v>
      </c>
    </row>
    <row r="21" spans="1:15" ht="15" customHeight="1">
      <c r="A21" s="116">
        <v>13</v>
      </c>
      <c r="B21" s="116" t="s">
        <v>122</v>
      </c>
      <c r="C21" s="117" t="s">
        <v>124</v>
      </c>
      <c r="D21" s="116" t="s">
        <v>84</v>
      </c>
      <c r="E21" s="116" t="s">
        <v>85</v>
      </c>
      <c r="F21" s="116" t="s">
        <v>86</v>
      </c>
      <c r="G21" s="116" t="s">
        <v>86</v>
      </c>
      <c r="H21" s="116" t="s">
        <v>87</v>
      </c>
      <c r="I21" s="116" t="s">
        <v>87</v>
      </c>
      <c r="J21" s="118" t="s">
        <v>50</v>
      </c>
      <c r="K21" s="118" t="s">
        <v>50</v>
      </c>
      <c r="L21" s="118" t="s">
        <v>50</v>
      </c>
      <c r="M21" s="118" t="s">
        <v>50</v>
      </c>
      <c r="N21" s="118" t="s">
        <v>50</v>
      </c>
      <c r="O21" s="116">
        <v>2</v>
      </c>
    </row>
    <row r="22" spans="1:15" ht="15" customHeight="1">
      <c r="A22" s="116">
        <v>13</v>
      </c>
      <c r="B22" s="116" t="s">
        <v>125</v>
      </c>
      <c r="C22" s="117" t="s">
        <v>126</v>
      </c>
      <c r="D22" s="116" t="s">
        <v>127</v>
      </c>
      <c r="E22" s="116" t="s">
        <v>85</v>
      </c>
      <c r="F22" s="116" t="s">
        <v>86</v>
      </c>
      <c r="G22" s="116" t="s">
        <v>86</v>
      </c>
      <c r="H22" s="116" t="s">
        <v>87</v>
      </c>
      <c r="I22" s="116" t="s">
        <v>87</v>
      </c>
      <c r="J22" s="118" t="s">
        <v>50</v>
      </c>
      <c r="K22" s="118" t="s">
        <v>50</v>
      </c>
      <c r="L22" s="118" t="s">
        <v>50</v>
      </c>
      <c r="M22" s="118" t="s">
        <v>50</v>
      </c>
      <c r="N22" s="118" t="s">
        <v>50</v>
      </c>
      <c r="O22" s="116">
        <v>2</v>
      </c>
    </row>
    <row r="23" spans="1:15" ht="15" customHeight="1">
      <c r="A23" s="116">
        <v>13</v>
      </c>
      <c r="B23" s="116" t="s">
        <v>128</v>
      </c>
      <c r="C23" s="117" t="s">
        <v>129</v>
      </c>
      <c r="D23" s="116" t="s">
        <v>110</v>
      </c>
      <c r="E23" s="116" t="s">
        <v>85</v>
      </c>
      <c r="F23" s="116" t="s">
        <v>86</v>
      </c>
      <c r="G23" s="116" t="s">
        <v>87</v>
      </c>
      <c r="H23" s="116" t="s">
        <v>86</v>
      </c>
      <c r="I23" s="116" t="s">
        <v>87</v>
      </c>
      <c r="J23" s="118" t="s">
        <v>50</v>
      </c>
      <c r="K23" s="118" t="s">
        <v>50</v>
      </c>
      <c r="L23" s="118" t="s">
        <v>50</v>
      </c>
      <c r="M23" s="118" t="s">
        <v>50</v>
      </c>
      <c r="N23" s="118" t="s">
        <v>50</v>
      </c>
      <c r="O23" s="116">
        <v>2</v>
      </c>
    </row>
    <row r="24" spans="1:15" ht="15" customHeight="1">
      <c r="A24" s="116">
        <v>13</v>
      </c>
      <c r="B24" s="116" t="s">
        <v>130</v>
      </c>
      <c r="C24" s="117" t="s">
        <v>131</v>
      </c>
      <c r="D24" s="116" t="s">
        <v>116</v>
      </c>
      <c r="E24" s="116" t="s">
        <v>85</v>
      </c>
      <c r="F24" s="116" t="s">
        <v>86</v>
      </c>
      <c r="G24" s="116" t="s">
        <v>86</v>
      </c>
      <c r="H24" s="116" t="s">
        <v>87</v>
      </c>
      <c r="I24" s="116" t="s">
        <v>87</v>
      </c>
      <c r="J24" s="118" t="s">
        <v>50</v>
      </c>
      <c r="K24" s="118" t="s">
        <v>50</v>
      </c>
      <c r="L24" s="118" t="s">
        <v>50</v>
      </c>
      <c r="M24" s="118" t="s">
        <v>50</v>
      </c>
      <c r="N24" s="118" t="s">
        <v>50</v>
      </c>
      <c r="O24" s="116">
        <v>2</v>
      </c>
    </row>
    <row r="25" spans="1:15" ht="15" customHeight="1">
      <c r="A25" s="116">
        <v>13</v>
      </c>
      <c r="B25" s="116" t="s">
        <v>132</v>
      </c>
      <c r="C25" s="117" t="s">
        <v>133</v>
      </c>
      <c r="D25" s="116" t="s">
        <v>113</v>
      </c>
      <c r="E25" s="116" t="s">
        <v>85</v>
      </c>
      <c r="F25" s="116" t="s">
        <v>87</v>
      </c>
      <c r="G25" s="116" t="s">
        <v>86</v>
      </c>
      <c r="H25" s="116" t="s">
        <v>86</v>
      </c>
      <c r="I25" s="116" t="s">
        <v>87</v>
      </c>
      <c r="J25" s="118" t="s">
        <v>50</v>
      </c>
      <c r="K25" s="118" t="s">
        <v>50</v>
      </c>
      <c r="L25" s="118" t="s">
        <v>50</v>
      </c>
      <c r="M25" s="118" t="s">
        <v>50</v>
      </c>
      <c r="N25" s="118" t="s">
        <v>50</v>
      </c>
      <c r="O25" s="116">
        <v>2</v>
      </c>
    </row>
    <row r="26" spans="1:15" ht="15" customHeight="1">
      <c r="A26" s="116">
        <v>13</v>
      </c>
      <c r="B26" s="116" t="s">
        <v>134</v>
      </c>
      <c r="C26" s="117" t="s">
        <v>135</v>
      </c>
      <c r="D26" s="116" t="s">
        <v>94</v>
      </c>
      <c r="E26" s="116" t="s">
        <v>85</v>
      </c>
      <c r="F26" s="116" t="s">
        <v>86</v>
      </c>
      <c r="G26" s="116" t="s">
        <v>87</v>
      </c>
      <c r="H26" s="116" t="s">
        <v>86</v>
      </c>
      <c r="I26" s="116" t="s">
        <v>87</v>
      </c>
      <c r="J26" s="118" t="s">
        <v>50</v>
      </c>
      <c r="K26" s="118" t="s">
        <v>50</v>
      </c>
      <c r="L26" s="118" t="s">
        <v>50</v>
      </c>
      <c r="M26" s="118" t="s">
        <v>50</v>
      </c>
      <c r="N26" s="118" t="s">
        <v>50</v>
      </c>
      <c r="O26" s="116">
        <v>2</v>
      </c>
    </row>
    <row r="27" spans="1:15" ht="15" customHeight="1">
      <c r="A27" s="116">
        <v>21</v>
      </c>
      <c r="B27" s="116" t="s">
        <v>98</v>
      </c>
      <c r="C27" s="117" t="s">
        <v>136</v>
      </c>
      <c r="D27" s="116" t="s">
        <v>137</v>
      </c>
      <c r="E27" s="116" t="s">
        <v>85</v>
      </c>
      <c r="F27" s="116" t="s">
        <v>90</v>
      </c>
      <c r="G27" s="116" t="s">
        <v>91</v>
      </c>
      <c r="H27" s="116" t="s">
        <v>91</v>
      </c>
      <c r="I27" s="118" t="s">
        <v>50</v>
      </c>
      <c r="J27" s="118" t="s">
        <v>50</v>
      </c>
      <c r="K27" s="118" t="s">
        <v>50</v>
      </c>
      <c r="L27" s="118" t="s">
        <v>50</v>
      </c>
      <c r="M27" s="118" t="s">
        <v>50</v>
      </c>
      <c r="N27" s="118" t="s">
        <v>50</v>
      </c>
      <c r="O27" s="116">
        <v>1</v>
      </c>
    </row>
    <row r="28" spans="1:15" ht="15" customHeight="1">
      <c r="A28" s="116">
        <v>21</v>
      </c>
      <c r="B28" s="116" t="s">
        <v>138</v>
      </c>
      <c r="C28" s="117" t="s">
        <v>139</v>
      </c>
      <c r="D28" s="116" t="s">
        <v>140</v>
      </c>
      <c r="E28" s="116" t="s">
        <v>85</v>
      </c>
      <c r="F28" s="116" t="s">
        <v>90</v>
      </c>
      <c r="G28" s="116" t="s">
        <v>91</v>
      </c>
      <c r="H28" s="116" t="s">
        <v>91</v>
      </c>
      <c r="I28" s="118" t="s">
        <v>50</v>
      </c>
      <c r="J28" s="118" t="s">
        <v>50</v>
      </c>
      <c r="K28" s="118" t="s">
        <v>50</v>
      </c>
      <c r="L28" s="118" t="s">
        <v>50</v>
      </c>
      <c r="M28" s="118" t="s">
        <v>50</v>
      </c>
      <c r="N28" s="118" t="s">
        <v>50</v>
      </c>
      <c r="O28" s="116">
        <v>1</v>
      </c>
    </row>
    <row r="29" spans="1:15" ht="15" customHeight="1">
      <c r="A29" s="116">
        <v>21</v>
      </c>
      <c r="B29" s="116" t="s">
        <v>141</v>
      </c>
      <c r="C29" s="117" t="s">
        <v>142</v>
      </c>
      <c r="D29" s="116" t="s">
        <v>140</v>
      </c>
      <c r="E29" s="116" t="s">
        <v>85</v>
      </c>
      <c r="F29" s="116" t="s">
        <v>91</v>
      </c>
      <c r="G29" s="116" t="s">
        <v>90</v>
      </c>
      <c r="H29" s="116" t="s">
        <v>91</v>
      </c>
      <c r="I29" s="118" t="s">
        <v>50</v>
      </c>
      <c r="J29" s="118" t="s">
        <v>50</v>
      </c>
      <c r="K29" s="118" t="s">
        <v>50</v>
      </c>
      <c r="L29" s="118" t="s">
        <v>50</v>
      </c>
      <c r="M29" s="118" t="s">
        <v>50</v>
      </c>
      <c r="N29" s="118" t="s">
        <v>50</v>
      </c>
      <c r="O29" s="116">
        <v>1</v>
      </c>
    </row>
    <row r="30" spans="1:15" ht="15" customHeight="1">
      <c r="A30" s="116">
        <v>21</v>
      </c>
      <c r="B30" s="116" t="s">
        <v>143</v>
      </c>
      <c r="C30" s="117" t="s">
        <v>144</v>
      </c>
      <c r="D30" s="116" t="s">
        <v>145</v>
      </c>
      <c r="E30" s="116" t="s">
        <v>85</v>
      </c>
      <c r="F30" s="116" t="s">
        <v>91</v>
      </c>
      <c r="G30" s="116" t="s">
        <v>86</v>
      </c>
      <c r="H30" s="116" t="s">
        <v>87</v>
      </c>
      <c r="I30" s="118" t="s">
        <v>50</v>
      </c>
      <c r="J30" s="118" t="s">
        <v>50</v>
      </c>
      <c r="K30" s="118" t="s">
        <v>50</v>
      </c>
      <c r="L30" s="118" t="s">
        <v>50</v>
      </c>
      <c r="M30" s="118" t="s">
        <v>50</v>
      </c>
      <c r="N30" s="118" t="s">
        <v>50</v>
      </c>
      <c r="O30" s="116">
        <v>1</v>
      </c>
    </row>
    <row r="31" spans="1:15" ht="15" customHeight="1">
      <c r="A31" s="116">
        <v>21</v>
      </c>
      <c r="B31" s="116" t="s">
        <v>146</v>
      </c>
      <c r="C31" s="117" t="s">
        <v>147</v>
      </c>
      <c r="D31" s="116" t="s">
        <v>148</v>
      </c>
      <c r="E31" s="116" t="s">
        <v>85</v>
      </c>
      <c r="F31" s="116" t="s">
        <v>91</v>
      </c>
      <c r="G31" s="116" t="s">
        <v>90</v>
      </c>
      <c r="H31" s="116" t="s">
        <v>91</v>
      </c>
      <c r="I31" s="118" t="s">
        <v>50</v>
      </c>
      <c r="J31" s="118" t="s">
        <v>50</v>
      </c>
      <c r="K31" s="118" t="s">
        <v>50</v>
      </c>
      <c r="L31" s="118" t="s">
        <v>50</v>
      </c>
      <c r="M31" s="118" t="s">
        <v>50</v>
      </c>
      <c r="N31" s="118" t="s">
        <v>50</v>
      </c>
      <c r="O31" s="116">
        <v>1</v>
      </c>
    </row>
    <row r="32" spans="1:15" ht="15" customHeight="1">
      <c r="A32" s="116">
        <v>21</v>
      </c>
      <c r="B32" s="116" t="s">
        <v>149</v>
      </c>
      <c r="C32" s="117" t="s">
        <v>150</v>
      </c>
      <c r="D32" s="116" t="s">
        <v>151</v>
      </c>
      <c r="E32" s="116" t="s">
        <v>85</v>
      </c>
      <c r="F32" s="116" t="s">
        <v>90</v>
      </c>
      <c r="G32" s="116" t="s">
        <v>91</v>
      </c>
      <c r="H32" s="116" t="s">
        <v>91</v>
      </c>
      <c r="I32" s="118" t="s">
        <v>50</v>
      </c>
      <c r="J32" s="118" t="s">
        <v>50</v>
      </c>
      <c r="K32" s="118" t="s">
        <v>50</v>
      </c>
      <c r="L32" s="118" t="s">
        <v>50</v>
      </c>
      <c r="M32" s="118" t="s">
        <v>50</v>
      </c>
      <c r="N32" s="118" t="s">
        <v>50</v>
      </c>
      <c r="O32" s="116">
        <v>1</v>
      </c>
    </row>
    <row r="33" spans="1:15" ht="15" customHeight="1">
      <c r="A33" s="116">
        <v>21</v>
      </c>
      <c r="B33" s="116" t="s">
        <v>82</v>
      </c>
      <c r="C33" s="117" t="s">
        <v>152</v>
      </c>
      <c r="D33" s="116" t="s">
        <v>110</v>
      </c>
      <c r="E33" s="116" t="s">
        <v>85</v>
      </c>
      <c r="F33" s="116" t="s">
        <v>86</v>
      </c>
      <c r="G33" s="116" t="s">
        <v>87</v>
      </c>
      <c r="H33" s="116" t="s">
        <v>87</v>
      </c>
      <c r="I33" s="118" t="s">
        <v>50</v>
      </c>
      <c r="J33" s="118" t="s">
        <v>50</v>
      </c>
      <c r="K33" s="118" t="s">
        <v>50</v>
      </c>
      <c r="L33" s="118" t="s">
        <v>50</v>
      </c>
      <c r="M33" s="118" t="s">
        <v>50</v>
      </c>
      <c r="N33" s="118" t="s">
        <v>50</v>
      </c>
      <c r="O33" s="116">
        <v>1</v>
      </c>
    </row>
    <row r="34" spans="1:15" ht="15" customHeight="1">
      <c r="A34" s="116">
        <v>21</v>
      </c>
      <c r="B34" s="116" t="s">
        <v>153</v>
      </c>
      <c r="C34" s="117" t="s">
        <v>154</v>
      </c>
      <c r="D34" s="116" t="s">
        <v>84</v>
      </c>
      <c r="E34" s="116" t="s">
        <v>85</v>
      </c>
      <c r="F34" s="116" t="s">
        <v>86</v>
      </c>
      <c r="G34" s="116" t="s">
        <v>87</v>
      </c>
      <c r="H34" s="116" t="s">
        <v>87</v>
      </c>
      <c r="I34" s="118" t="s">
        <v>50</v>
      </c>
      <c r="J34" s="118" t="s">
        <v>50</v>
      </c>
      <c r="K34" s="118" t="s">
        <v>50</v>
      </c>
      <c r="L34" s="118" t="s">
        <v>50</v>
      </c>
      <c r="M34" s="118" t="s">
        <v>50</v>
      </c>
      <c r="N34" s="118" t="s">
        <v>50</v>
      </c>
      <c r="O34" s="116">
        <v>1</v>
      </c>
    </row>
    <row r="35" spans="1:15" ht="15" customHeight="1">
      <c r="A35" s="116">
        <v>21</v>
      </c>
      <c r="B35" s="116" t="s">
        <v>155</v>
      </c>
      <c r="C35" s="117" t="s">
        <v>156</v>
      </c>
      <c r="D35" s="116" t="s">
        <v>110</v>
      </c>
      <c r="E35" s="116" t="s">
        <v>85</v>
      </c>
      <c r="F35" s="116" t="s">
        <v>86</v>
      </c>
      <c r="G35" s="116" t="s">
        <v>87</v>
      </c>
      <c r="H35" s="116" t="s">
        <v>87</v>
      </c>
      <c r="I35" s="118" t="s">
        <v>50</v>
      </c>
      <c r="J35" s="118" t="s">
        <v>50</v>
      </c>
      <c r="K35" s="118" t="s">
        <v>50</v>
      </c>
      <c r="L35" s="118" t="s">
        <v>50</v>
      </c>
      <c r="M35" s="118" t="s">
        <v>50</v>
      </c>
      <c r="N35" s="118" t="s">
        <v>50</v>
      </c>
      <c r="O35" s="116">
        <v>1</v>
      </c>
    </row>
    <row r="36" spans="1:15" ht="15" customHeight="1">
      <c r="A36" s="116">
        <v>21</v>
      </c>
      <c r="B36" s="116" t="s">
        <v>157</v>
      </c>
      <c r="C36" s="117" t="s">
        <v>158</v>
      </c>
      <c r="D36" s="116" t="s">
        <v>94</v>
      </c>
      <c r="E36" s="116" t="s">
        <v>85</v>
      </c>
      <c r="F36" s="116" t="s">
        <v>87</v>
      </c>
      <c r="G36" s="116" t="s">
        <v>86</v>
      </c>
      <c r="H36" s="116" t="s">
        <v>87</v>
      </c>
      <c r="I36" s="118" t="s">
        <v>50</v>
      </c>
      <c r="J36" s="118" t="s">
        <v>50</v>
      </c>
      <c r="K36" s="118" t="s">
        <v>50</v>
      </c>
      <c r="L36" s="118" t="s">
        <v>50</v>
      </c>
      <c r="M36" s="118" t="s">
        <v>50</v>
      </c>
      <c r="N36" s="118" t="s">
        <v>50</v>
      </c>
      <c r="O36" s="116">
        <v>1</v>
      </c>
    </row>
    <row r="37" spans="1:15" ht="15" customHeight="1">
      <c r="A37" s="116">
        <v>31</v>
      </c>
      <c r="B37" s="116" t="s">
        <v>159</v>
      </c>
      <c r="C37" s="117" t="s">
        <v>160</v>
      </c>
      <c r="D37" s="116" t="s">
        <v>110</v>
      </c>
      <c r="E37" s="116" t="s">
        <v>85</v>
      </c>
      <c r="F37" s="116" t="s">
        <v>87</v>
      </c>
      <c r="G37" s="116" t="s">
        <v>87</v>
      </c>
      <c r="H37" s="116"/>
      <c r="I37" s="118" t="s">
        <v>50</v>
      </c>
      <c r="J37" s="118" t="s">
        <v>50</v>
      </c>
      <c r="K37" s="118" t="s">
        <v>50</v>
      </c>
      <c r="L37" s="118" t="s">
        <v>50</v>
      </c>
      <c r="M37" s="118" t="s">
        <v>50</v>
      </c>
      <c r="N37" s="118" t="s">
        <v>50</v>
      </c>
      <c r="O37" s="116">
        <v>0</v>
      </c>
    </row>
    <row r="38" spans="1:15" ht="15" customHeight="1">
      <c r="A38" s="116">
        <v>31</v>
      </c>
      <c r="B38" s="116" t="s">
        <v>161</v>
      </c>
      <c r="C38" s="117" t="s">
        <v>162</v>
      </c>
      <c r="D38" s="116" t="s">
        <v>94</v>
      </c>
      <c r="E38" s="116" t="s">
        <v>85</v>
      </c>
      <c r="F38" s="116" t="s">
        <v>87</v>
      </c>
      <c r="G38" s="116" t="s">
        <v>87</v>
      </c>
      <c r="H38" s="116"/>
      <c r="I38" s="118" t="s">
        <v>50</v>
      </c>
      <c r="J38" s="118" t="s">
        <v>50</v>
      </c>
      <c r="K38" s="118" t="s">
        <v>50</v>
      </c>
      <c r="L38" s="118" t="s">
        <v>50</v>
      </c>
      <c r="M38" s="118" t="s">
        <v>50</v>
      </c>
      <c r="N38" s="118" t="s">
        <v>50</v>
      </c>
      <c r="O38" s="116">
        <v>0</v>
      </c>
    </row>
    <row r="39" spans="1:15" ht="15" customHeight="1">
      <c r="A39" s="116">
        <v>31</v>
      </c>
      <c r="B39" s="116" t="s">
        <v>163</v>
      </c>
      <c r="C39" s="117" t="s">
        <v>164</v>
      </c>
      <c r="D39" s="116" t="s">
        <v>165</v>
      </c>
      <c r="E39" s="116" t="s">
        <v>85</v>
      </c>
      <c r="F39" s="116" t="s">
        <v>91</v>
      </c>
      <c r="G39" s="116" t="s">
        <v>91</v>
      </c>
      <c r="H39" s="116"/>
      <c r="I39" s="118" t="s">
        <v>50</v>
      </c>
      <c r="J39" s="118" t="s">
        <v>50</v>
      </c>
      <c r="K39" s="118" t="s">
        <v>50</v>
      </c>
      <c r="L39" s="118" t="s">
        <v>50</v>
      </c>
      <c r="M39" s="118" t="s">
        <v>50</v>
      </c>
      <c r="N39" s="118" t="s">
        <v>50</v>
      </c>
      <c r="O39" s="116">
        <v>0</v>
      </c>
    </row>
    <row r="40" spans="1:15" ht="15" customHeight="1">
      <c r="A40" s="116">
        <v>31</v>
      </c>
      <c r="B40" s="116" t="s">
        <v>166</v>
      </c>
      <c r="C40" s="117" t="s">
        <v>167</v>
      </c>
      <c r="D40" s="116" t="s">
        <v>168</v>
      </c>
      <c r="E40" s="116" t="s">
        <v>85</v>
      </c>
      <c r="F40" s="116" t="s">
        <v>91</v>
      </c>
      <c r="G40" s="116" t="s">
        <v>91</v>
      </c>
      <c r="H40" s="116"/>
      <c r="I40" s="118" t="s">
        <v>50</v>
      </c>
      <c r="J40" s="118" t="s">
        <v>50</v>
      </c>
      <c r="K40" s="118" t="s">
        <v>50</v>
      </c>
      <c r="L40" s="118" t="s">
        <v>50</v>
      </c>
      <c r="M40" s="118" t="s">
        <v>50</v>
      </c>
      <c r="N40" s="118" t="s">
        <v>50</v>
      </c>
      <c r="O40" s="116">
        <v>0</v>
      </c>
    </row>
    <row r="41" spans="1:15" ht="15" customHeight="1">
      <c r="A41" s="116">
        <v>31</v>
      </c>
      <c r="B41" s="116" t="s">
        <v>169</v>
      </c>
      <c r="C41" s="117" t="s">
        <v>170</v>
      </c>
      <c r="D41" s="116" t="s">
        <v>171</v>
      </c>
      <c r="E41" s="116" t="s">
        <v>85</v>
      </c>
      <c r="F41" s="116" t="s">
        <v>87</v>
      </c>
      <c r="G41" s="116" t="s">
        <v>87</v>
      </c>
      <c r="H41" s="116"/>
      <c r="I41" s="118" t="s">
        <v>50</v>
      </c>
      <c r="J41" s="118" t="s">
        <v>50</v>
      </c>
      <c r="K41" s="118" t="s">
        <v>50</v>
      </c>
      <c r="L41" s="118" t="s">
        <v>50</v>
      </c>
      <c r="M41" s="118" t="s">
        <v>50</v>
      </c>
      <c r="N41" s="118" t="s">
        <v>50</v>
      </c>
      <c r="O41" s="116">
        <v>0</v>
      </c>
    </row>
    <row r="42" spans="1:15" ht="15" customHeight="1">
      <c r="A42" s="116">
        <v>31</v>
      </c>
      <c r="B42" s="116" t="s">
        <v>149</v>
      </c>
      <c r="C42" s="117" t="s">
        <v>172</v>
      </c>
      <c r="D42" s="116" t="s">
        <v>110</v>
      </c>
      <c r="E42" s="116" t="s">
        <v>85</v>
      </c>
      <c r="F42" s="116" t="s">
        <v>87</v>
      </c>
      <c r="G42" s="116" t="s">
        <v>87</v>
      </c>
      <c r="H42" s="118" t="s">
        <v>50</v>
      </c>
      <c r="I42" s="118" t="s">
        <v>50</v>
      </c>
      <c r="J42" s="118" t="s">
        <v>50</v>
      </c>
      <c r="K42" s="118" t="s">
        <v>50</v>
      </c>
      <c r="L42" s="118" t="s">
        <v>50</v>
      </c>
      <c r="M42" s="118" t="s">
        <v>50</v>
      </c>
      <c r="N42" s="118" t="s">
        <v>50</v>
      </c>
      <c r="O42" s="116">
        <v>0</v>
      </c>
    </row>
    <row r="43" spans="1:15" ht="15" customHeight="1">
      <c r="A43" s="116">
        <v>31</v>
      </c>
      <c r="B43" s="116" t="s">
        <v>173</v>
      </c>
      <c r="C43" s="117" t="s">
        <v>174</v>
      </c>
      <c r="D43" s="116" t="s">
        <v>103</v>
      </c>
      <c r="E43" s="116" t="s">
        <v>85</v>
      </c>
      <c r="F43" s="116" t="s">
        <v>87</v>
      </c>
      <c r="G43" s="116" t="s">
        <v>87</v>
      </c>
      <c r="H43" s="118" t="s">
        <v>50</v>
      </c>
      <c r="I43" s="118" t="s">
        <v>50</v>
      </c>
      <c r="J43" s="118" t="s">
        <v>50</v>
      </c>
      <c r="K43" s="118" t="s">
        <v>50</v>
      </c>
      <c r="L43" s="118" t="s">
        <v>50</v>
      </c>
      <c r="M43" s="118" t="s">
        <v>50</v>
      </c>
      <c r="N43" s="118" t="s">
        <v>50</v>
      </c>
      <c r="O43" s="116">
        <v>0</v>
      </c>
    </row>
    <row r="44" spans="1:15" ht="15" customHeight="1">
      <c r="A44" s="116">
        <v>31</v>
      </c>
      <c r="B44" s="116" t="s">
        <v>175</v>
      </c>
      <c r="C44" s="117" t="s">
        <v>176</v>
      </c>
      <c r="D44" s="116" t="s">
        <v>116</v>
      </c>
      <c r="E44" s="116" t="s">
        <v>80</v>
      </c>
      <c r="F44" s="116" t="s">
        <v>87</v>
      </c>
      <c r="G44" s="116" t="s">
        <v>87</v>
      </c>
      <c r="H44" s="118" t="s">
        <v>50</v>
      </c>
      <c r="I44" s="118" t="s">
        <v>50</v>
      </c>
      <c r="J44" s="118" t="s">
        <v>50</v>
      </c>
      <c r="K44" s="118" t="s">
        <v>50</v>
      </c>
      <c r="L44" s="118" t="s">
        <v>50</v>
      </c>
      <c r="M44" s="118" t="s">
        <v>50</v>
      </c>
      <c r="N44" s="118" t="s">
        <v>50</v>
      </c>
      <c r="O44" s="116">
        <v>0</v>
      </c>
    </row>
    <row r="45" spans="1:15" ht="15" customHeight="1">
      <c r="A45" s="116">
        <v>31</v>
      </c>
      <c r="B45" s="116" t="s">
        <v>177</v>
      </c>
      <c r="C45" s="117" t="s">
        <v>178</v>
      </c>
      <c r="D45" s="116" t="s">
        <v>113</v>
      </c>
      <c r="E45" s="116" t="s">
        <v>80</v>
      </c>
      <c r="F45" s="116" t="s">
        <v>87</v>
      </c>
      <c r="G45" s="116" t="s">
        <v>87</v>
      </c>
      <c r="H45" s="118" t="s">
        <v>50</v>
      </c>
      <c r="I45" s="118" t="s">
        <v>50</v>
      </c>
      <c r="J45" s="118" t="s">
        <v>50</v>
      </c>
      <c r="K45" s="118" t="s">
        <v>50</v>
      </c>
      <c r="L45" s="118" t="s">
        <v>50</v>
      </c>
      <c r="M45" s="118" t="s">
        <v>50</v>
      </c>
      <c r="N45" s="118" t="s">
        <v>50</v>
      </c>
      <c r="O45" s="116">
        <v>0</v>
      </c>
    </row>
    <row r="46" spans="1:15" ht="15" customHeight="1">
      <c r="A46" s="116">
        <v>31</v>
      </c>
      <c r="B46" s="116" t="s">
        <v>179</v>
      </c>
      <c r="C46" s="117" t="s">
        <v>180</v>
      </c>
      <c r="D46" s="116" t="s">
        <v>181</v>
      </c>
      <c r="E46" s="116" t="s">
        <v>85</v>
      </c>
      <c r="F46" s="116" t="s">
        <v>87</v>
      </c>
      <c r="G46" s="116" t="s">
        <v>87</v>
      </c>
      <c r="H46" s="118" t="s">
        <v>50</v>
      </c>
      <c r="I46" s="118" t="s">
        <v>50</v>
      </c>
      <c r="J46" s="118" t="s">
        <v>50</v>
      </c>
      <c r="K46" s="118" t="s">
        <v>50</v>
      </c>
      <c r="L46" s="118" t="s">
        <v>50</v>
      </c>
      <c r="M46" s="118" t="s">
        <v>50</v>
      </c>
      <c r="N46" s="118" t="s">
        <v>50</v>
      </c>
      <c r="O46" s="116">
        <v>0</v>
      </c>
    </row>
    <row r="47" spans="1:15" ht="15" customHeight="1">
      <c r="A47" s="116">
        <v>31</v>
      </c>
      <c r="B47" s="116" t="s">
        <v>182</v>
      </c>
      <c r="C47" s="117" t="s">
        <v>183</v>
      </c>
      <c r="D47" s="116" t="s">
        <v>110</v>
      </c>
      <c r="E47" s="116" t="s">
        <v>85</v>
      </c>
      <c r="F47" s="116" t="s">
        <v>87</v>
      </c>
      <c r="G47" s="116" t="s">
        <v>87</v>
      </c>
      <c r="H47" s="118" t="s">
        <v>50</v>
      </c>
      <c r="I47" s="118" t="s">
        <v>50</v>
      </c>
      <c r="J47" s="118" t="s">
        <v>50</v>
      </c>
      <c r="K47" s="118" t="s">
        <v>50</v>
      </c>
      <c r="L47" s="118" t="s">
        <v>50</v>
      </c>
      <c r="M47" s="118" t="s">
        <v>50</v>
      </c>
      <c r="N47" s="118" t="s">
        <v>50</v>
      </c>
      <c r="O47" s="116">
        <v>0</v>
      </c>
    </row>
    <row r="48" spans="1:15" ht="15" customHeight="1">
      <c r="A48" s="116">
        <v>31</v>
      </c>
      <c r="B48" s="116" t="s">
        <v>184</v>
      </c>
      <c r="C48" s="117" t="s">
        <v>185</v>
      </c>
      <c r="D48" s="116" t="s">
        <v>110</v>
      </c>
      <c r="E48" s="116" t="s">
        <v>85</v>
      </c>
      <c r="F48" s="116" t="s">
        <v>87</v>
      </c>
      <c r="G48" s="116" t="s">
        <v>87</v>
      </c>
      <c r="H48" s="118" t="s">
        <v>50</v>
      </c>
      <c r="I48" s="118" t="s">
        <v>50</v>
      </c>
      <c r="J48" s="118" t="s">
        <v>50</v>
      </c>
      <c r="K48" s="118" t="s">
        <v>50</v>
      </c>
      <c r="L48" s="118" t="s">
        <v>50</v>
      </c>
      <c r="M48" s="118" t="s">
        <v>50</v>
      </c>
      <c r="N48" s="118" t="s">
        <v>50</v>
      </c>
      <c r="O48" s="116">
        <v>0</v>
      </c>
    </row>
  </sheetData>
  <mergeCells count="2">
    <mergeCell ref="E1:O1"/>
    <mergeCell ref="E2:O2"/>
  </mergeCells>
  <printOptions/>
  <pageMargins left="0.5902777777777778" right="0.39375" top="0.5902777777777778" bottom="0.59027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Q43" sqref="Q43"/>
    </sheetView>
  </sheetViews>
  <sheetFormatPr defaultColWidth="12.57421875" defaultRowHeight="12.75"/>
  <cols>
    <col min="1" max="1" width="6.28125" style="119" customWidth="1"/>
    <col min="2" max="2" width="14.7109375" style="120" customWidth="1"/>
    <col min="3" max="3" width="13.8515625" style="120" customWidth="1"/>
    <col min="4" max="4" width="6.421875" style="121" customWidth="1"/>
    <col min="5" max="5" width="7.28125" style="121" customWidth="1"/>
    <col min="6" max="14" width="2.57421875" style="121" customWidth="1"/>
    <col min="15" max="15" width="5.8515625" style="121" customWidth="1"/>
    <col min="16" max="16384" width="11.7109375" style="120" customWidth="1"/>
  </cols>
  <sheetData>
    <row r="1" ht="15">
      <c r="A1" s="122" t="s">
        <v>186</v>
      </c>
    </row>
    <row r="2" ht="15">
      <c r="A2" s="122" t="s">
        <v>187</v>
      </c>
    </row>
    <row r="3" ht="15">
      <c r="A3" s="122" t="s">
        <v>188</v>
      </c>
    </row>
    <row r="4" ht="15">
      <c r="A4" s="122" t="s">
        <v>189</v>
      </c>
    </row>
    <row r="5" ht="16.5" customHeight="1"/>
    <row r="6" spans="1:15" ht="12.75">
      <c r="A6" s="113" t="s">
        <v>190</v>
      </c>
      <c r="B6" s="113" t="s">
        <v>191</v>
      </c>
      <c r="C6" s="113" t="s">
        <v>192</v>
      </c>
      <c r="D6" s="113"/>
      <c r="E6" s="113" t="s">
        <v>193</v>
      </c>
      <c r="F6" s="113">
        <v>1</v>
      </c>
      <c r="G6" s="113">
        <v>2</v>
      </c>
      <c r="H6" s="113">
        <v>3</v>
      </c>
      <c r="I6" s="113">
        <v>4</v>
      </c>
      <c r="J6" s="113">
        <v>5</v>
      </c>
      <c r="K6" s="113">
        <v>6</v>
      </c>
      <c r="L6" s="113">
        <v>7</v>
      </c>
      <c r="M6" s="113">
        <v>8</v>
      </c>
      <c r="N6" s="113">
        <v>9</v>
      </c>
      <c r="O6" s="113" t="s">
        <v>81</v>
      </c>
    </row>
    <row r="7" spans="1:15" ht="12.75">
      <c r="A7" s="123" t="s">
        <v>194</v>
      </c>
      <c r="B7" s="124" t="s">
        <v>195</v>
      </c>
      <c r="C7" s="124" t="s">
        <v>196</v>
      </c>
      <c r="D7" s="125" t="s">
        <v>197</v>
      </c>
      <c r="E7" s="125" t="s">
        <v>198</v>
      </c>
      <c r="F7" s="125" t="s">
        <v>86</v>
      </c>
      <c r="G7" s="125" t="s">
        <v>86</v>
      </c>
      <c r="H7" s="125" t="s">
        <v>86</v>
      </c>
      <c r="I7" s="125" t="s">
        <v>86</v>
      </c>
      <c r="J7" s="125" t="s">
        <v>87</v>
      </c>
      <c r="K7" s="125" t="s">
        <v>86</v>
      </c>
      <c r="L7" s="125" t="s">
        <v>86</v>
      </c>
      <c r="M7" s="125" t="s">
        <v>86</v>
      </c>
      <c r="N7" s="125" t="s">
        <v>86</v>
      </c>
      <c r="O7" s="125">
        <v>8</v>
      </c>
    </row>
    <row r="8" spans="1:15" ht="12.75">
      <c r="A8" s="123">
        <v>2</v>
      </c>
      <c r="B8" s="124" t="s">
        <v>199</v>
      </c>
      <c r="C8" s="124" t="s">
        <v>200</v>
      </c>
      <c r="D8" s="125" t="s">
        <v>197</v>
      </c>
      <c r="E8" s="125" t="s">
        <v>97</v>
      </c>
      <c r="F8" s="125" t="s">
        <v>87</v>
      </c>
      <c r="G8" s="125" t="s">
        <v>86</v>
      </c>
      <c r="H8" s="125" t="s">
        <v>86</v>
      </c>
      <c r="I8" s="125" t="s">
        <v>86</v>
      </c>
      <c r="J8" s="125" t="s">
        <v>86</v>
      </c>
      <c r="K8" s="125" t="s">
        <v>86</v>
      </c>
      <c r="L8" s="125" t="s">
        <v>86</v>
      </c>
      <c r="M8" s="125" t="s">
        <v>86</v>
      </c>
      <c r="N8" s="125" t="s">
        <v>87</v>
      </c>
      <c r="O8" s="125">
        <v>7</v>
      </c>
    </row>
    <row r="9" spans="1:15" ht="12.75">
      <c r="A9" s="123" t="s">
        <v>201</v>
      </c>
      <c r="B9" s="124" t="s">
        <v>202</v>
      </c>
      <c r="C9" s="124" t="s">
        <v>203</v>
      </c>
      <c r="D9" s="125" t="s">
        <v>197</v>
      </c>
      <c r="E9" s="125" t="s">
        <v>113</v>
      </c>
      <c r="F9" s="125" t="s">
        <v>86</v>
      </c>
      <c r="G9" s="125" t="s">
        <v>86</v>
      </c>
      <c r="H9" s="125" t="s">
        <v>86</v>
      </c>
      <c r="I9" s="125" t="s">
        <v>87</v>
      </c>
      <c r="J9" s="125" t="s">
        <v>86</v>
      </c>
      <c r="K9" s="125" t="s">
        <v>86</v>
      </c>
      <c r="L9" s="125" t="s">
        <v>86</v>
      </c>
      <c r="M9" s="125" t="s">
        <v>87</v>
      </c>
      <c r="N9" s="125"/>
      <c r="O9" s="125">
        <v>6</v>
      </c>
    </row>
    <row r="10" spans="1:15" ht="12.75">
      <c r="A10" s="123" t="s">
        <v>204</v>
      </c>
      <c r="B10" s="124" t="s">
        <v>205</v>
      </c>
      <c r="C10" s="124" t="s">
        <v>206</v>
      </c>
      <c r="D10" s="125" t="s">
        <v>197</v>
      </c>
      <c r="E10" s="125" t="s">
        <v>113</v>
      </c>
      <c r="F10" s="125" t="s">
        <v>86</v>
      </c>
      <c r="G10" s="125" t="s">
        <v>86</v>
      </c>
      <c r="H10" s="125" t="s">
        <v>86</v>
      </c>
      <c r="I10" s="125" t="s">
        <v>86</v>
      </c>
      <c r="J10" s="125" t="s">
        <v>86</v>
      </c>
      <c r="K10" s="125" t="s">
        <v>87</v>
      </c>
      <c r="L10" s="125" t="s">
        <v>87</v>
      </c>
      <c r="M10" s="125"/>
      <c r="N10" s="125"/>
      <c r="O10" s="125">
        <v>5</v>
      </c>
    </row>
    <row r="11" spans="1:15" ht="12.75">
      <c r="A11" s="123" t="s">
        <v>207</v>
      </c>
      <c r="B11" s="124" t="s">
        <v>208</v>
      </c>
      <c r="C11" s="124" t="s">
        <v>209</v>
      </c>
      <c r="D11" s="125" t="s">
        <v>197</v>
      </c>
      <c r="E11" s="125" t="s">
        <v>97</v>
      </c>
      <c r="F11" s="125" t="s">
        <v>86</v>
      </c>
      <c r="G11" s="125" t="s">
        <v>86</v>
      </c>
      <c r="H11" s="125" t="s">
        <v>86</v>
      </c>
      <c r="I11" s="125" t="s">
        <v>86</v>
      </c>
      <c r="J11" s="125" t="s">
        <v>87</v>
      </c>
      <c r="K11" s="125" t="s">
        <v>86</v>
      </c>
      <c r="L11" s="125" t="s">
        <v>87</v>
      </c>
      <c r="M11" s="125"/>
      <c r="N11" s="125"/>
      <c r="O11" s="125">
        <v>5</v>
      </c>
    </row>
    <row r="12" spans="1:15" ht="12.75">
      <c r="A12" s="123" t="s">
        <v>210</v>
      </c>
      <c r="B12" s="124" t="s">
        <v>211</v>
      </c>
      <c r="C12" s="124" t="s">
        <v>212</v>
      </c>
      <c r="D12" s="125" t="s">
        <v>197</v>
      </c>
      <c r="E12" s="125" t="s">
        <v>89</v>
      </c>
      <c r="F12" s="125" t="s">
        <v>86</v>
      </c>
      <c r="G12" s="125" t="s">
        <v>86</v>
      </c>
      <c r="H12" s="125" t="s">
        <v>86</v>
      </c>
      <c r="I12" s="125" t="s">
        <v>86</v>
      </c>
      <c r="J12" s="125" t="s">
        <v>86</v>
      </c>
      <c r="K12" s="125" t="s">
        <v>87</v>
      </c>
      <c r="L12" s="125" t="s">
        <v>87</v>
      </c>
      <c r="M12" s="125"/>
      <c r="N12" s="125"/>
      <c r="O12" s="125">
        <v>5</v>
      </c>
    </row>
    <row r="13" spans="1:15" ht="12.75">
      <c r="A13" s="123" t="s">
        <v>213</v>
      </c>
      <c r="B13" s="124" t="s">
        <v>214</v>
      </c>
      <c r="C13" s="124" t="s">
        <v>215</v>
      </c>
      <c r="D13" s="125" t="s">
        <v>197</v>
      </c>
      <c r="E13" s="125" t="s">
        <v>97</v>
      </c>
      <c r="F13" s="125" t="s">
        <v>86</v>
      </c>
      <c r="G13" s="125" t="s">
        <v>86</v>
      </c>
      <c r="H13" s="125" t="s">
        <v>86</v>
      </c>
      <c r="I13" s="125" t="s">
        <v>87</v>
      </c>
      <c r="J13" s="125" t="s">
        <v>86</v>
      </c>
      <c r="K13" s="125" t="s">
        <v>87</v>
      </c>
      <c r="L13" s="125"/>
      <c r="M13" s="125"/>
      <c r="N13" s="125"/>
      <c r="O13" s="125">
        <v>4</v>
      </c>
    </row>
    <row r="14" spans="1:15" ht="12.75">
      <c r="A14" s="123" t="s">
        <v>216</v>
      </c>
      <c r="B14" s="124" t="s">
        <v>217</v>
      </c>
      <c r="C14" s="124" t="s">
        <v>218</v>
      </c>
      <c r="D14" s="125" t="s">
        <v>197</v>
      </c>
      <c r="E14" s="125" t="s">
        <v>113</v>
      </c>
      <c r="F14" s="125" t="s">
        <v>87</v>
      </c>
      <c r="G14" s="125" t="s">
        <v>86</v>
      </c>
      <c r="H14" s="125" t="s">
        <v>86</v>
      </c>
      <c r="I14" s="125" t="s">
        <v>86</v>
      </c>
      <c r="J14" s="125" t="s">
        <v>86</v>
      </c>
      <c r="K14" s="125" t="s">
        <v>87</v>
      </c>
      <c r="L14" s="125"/>
      <c r="M14" s="125"/>
      <c r="N14" s="125"/>
      <c r="O14" s="125">
        <v>4</v>
      </c>
    </row>
    <row r="15" spans="1:15" ht="12.75">
      <c r="A15" s="123" t="s">
        <v>219</v>
      </c>
      <c r="B15" s="124" t="s">
        <v>220</v>
      </c>
      <c r="C15" s="124" t="s">
        <v>221</v>
      </c>
      <c r="D15" s="125" t="s">
        <v>197</v>
      </c>
      <c r="E15" s="125" t="s">
        <v>97</v>
      </c>
      <c r="F15" s="125" t="s">
        <v>86</v>
      </c>
      <c r="G15" s="125" t="s">
        <v>86</v>
      </c>
      <c r="H15" s="125" t="s">
        <v>86</v>
      </c>
      <c r="I15" s="125" t="s">
        <v>86</v>
      </c>
      <c r="J15" s="125" t="s">
        <v>87</v>
      </c>
      <c r="K15" s="125" t="s">
        <v>87</v>
      </c>
      <c r="L15" s="125"/>
      <c r="M15" s="125"/>
      <c r="N15" s="125"/>
      <c r="O15" s="125">
        <v>4</v>
      </c>
    </row>
    <row r="16" spans="1:15" ht="12.75">
      <c r="A16" s="123" t="s">
        <v>222</v>
      </c>
      <c r="B16" s="124" t="s">
        <v>223</v>
      </c>
      <c r="C16" s="124" t="s">
        <v>224</v>
      </c>
      <c r="D16" s="125" t="s">
        <v>197</v>
      </c>
      <c r="E16" s="125" t="s">
        <v>225</v>
      </c>
      <c r="F16" s="125" t="s">
        <v>86</v>
      </c>
      <c r="G16" s="125" t="s">
        <v>87</v>
      </c>
      <c r="H16" s="125" t="s">
        <v>86</v>
      </c>
      <c r="I16" s="125" t="s">
        <v>86</v>
      </c>
      <c r="J16" s="125" t="s">
        <v>87</v>
      </c>
      <c r="K16" s="125"/>
      <c r="L16" s="125"/>
      <c r="M16" s="125"/>
      <c r="N16" s="125"/>
      <c r="O16" s="125">
        <v>3</v>
      </c>
    </row>
    <row r="17" spans="1:15" ht="12.75">
      <c r="A17" s="123" t="s">
        <v>226</v>
      </c>
      <c r="B17" s="124" t="s">
        <v>227</v>
      </c>
      <c r="C17" s="124" t="s">
        <v>228</v>
      </c>
      <c r="D17" s="125" t="s">
        <v>197</v>
      </c>
      <c r="E17" s="125" t="s">
        <v>116</v>
      </c>
      <c r="F17" s="125" t="s">
        <v>86</v>
      </c>
      <c r="G17" s="125" t="s">
        <v>86</v>
      </c>
      <c r="H17" s="125" t="s">
        <v>87</v>
      </c>
      <c r="I17" s="125" t="s">
        <v>86</v>
      </c>
      <c r="J17" s="125" t="s">
        <v>87</v>
      </c>
      <c r="K17" s="125"/>
      <c r="L17" s="125"/>
      <c r="M17" s="125"/>
      <c r="N17" s="125"/>
      <c r="O17" s="125">
        <v>3</v>
      </c>
    </row>
    <row r="18" spans="1:15" ht="12.75">
      <c r="A18" s="123" t="s">
        <v>229</v>
      </c>
      <c r="B18" s="124" t="s">
        <v>230</v>
      </c>
      <c r="C18" s="124" t="s">
        <v>231</v>
      </c>
      <c r="D18" s="125" t="s">
        <v>197</v>
      </c>
      <c r="E18" s="125" t="s">
        <v>110</v>
      </c>
      <c r="F18" s="125" t="s">
        <v>86</v>
      </c>
      <c r="G18" s="125" t="s">
        <v>86</v>
      </c>
      <c r="H18" s="125" t="s">
        <v>86</v>
      </c>
      <c r="I18" s="125" t="s">
        <v>87</v>
      </c>
      <c r="J18" s="125" t="s">
        <v>87</v>
      </c>
      <c r="K18" s="125"/>
      <c r="L18" s="125"/>
      <c r="M18" s="125"/>
      <c r="N18" s="125"/>
      <c r="O18" s="125">
        <v>3</v>
      </c>
    </row>
    <row r="19" spans="1:15" ht="12.75">
      <c r="A19" s="123" t="s">
        <v>232</v>
      </c>
      <c r="B19" s="124" t="s">
        <v>233</v>
      </c>
      <c r="C19" s="124" t="s">
        <v>234</v>
      </c>
      <c r="D19" s="125" t="s">
        <v>197</v>
      </c>
      <c r="E19" s="125" t="s">
        <v>84</v>
      </c>
      <c r="F19" s="125" t="s">
        <v>87</v>
      </c>
      <c r="G19" s="125" t="s">
        <v>86</v>
      </c>
      <c r="H19" s="125" t="s">
        <v>86</v>
      </c>
      <c r="I19" s="125" t="s">
        <v>86</v>
      </c>
      <c r="J19" s="125" t="s">
        <v>87</v>
      </c>
      <c r="K19" s="125"/>
      <c r="L19" s="125"/>
      <c r="M19" s="125"/>
      <c r="N19" s="125"/>
      <c r="O19" s="125">
        <v>3</v>
      </c>
    </row>
    <row r="20" spans="1:15" ht="12.75">
      <c r="A20" s="123" t="s">
        <v>235</v>
      </c>
      <c r="B20" s="124" t="s">
        <v>236</v>
      </c>
      <c r="C20" s="124" t="s">
        <v>237</v>
      </c>
      <c r="D20" s="125" t="s">
        <v>197</v>
      </c>
      <c r="E20" s="125" t="s">
        <v>110</v>
      </c>
      <c r="F20" s="125" t="s">
        <v>86</v>
      </c>
      <c r="G20" s="125" t="s">
        <v>86</v>
      </c>
      <c r="H20" s="125" t="s">
        <v>87</v>
      </c>
      <c r="I20" s="125" t="s">
        <v>87</v>
      </c>
      <c r="J20" s="125"/>
      <c r="K20" s="125"/>
      <c r="L20" s="125"/>
      <c r="M20" s="125"/>
      <c r="N20" s="125"/>
      <c r="O20" s="125">
        <v>2</v>
      </c>
    </row>
    <row r="21" spans="1:15" ht="12.75">
      <c r="A21" s="123" t="s">
        <v>238</v>
      </c>
      <c r="B21" s="124" t="s">
        <v>239</v>
      </c>
      <c r="C21" s="124" t="s">
        <v>240</v>
      </c>
      <c r="D21" s="125" t="s">
        <v>197</v>
      </c>
      <c r="E21" s="125" t="s">
        <v>103</v>
      </c>
      <c r="F21" s="125" t="s">
        <v>86</v>
      </c>
      <c r="G21" s="125" t="s">
        <v>86</v>
      </c>
      <c r="H21" s="125" t="s">
        <v>87</v>
      </c>
      <c r="I21" s="125" t="s">
        <v>87</v>
      </c>
      <c r="J21" s="125"/>
      <c r="K21" s="125"/>
      <c r="L21" s="125"/>
      <c r="M21" s="125"/>
      <c r="N21" s="125"/>
      <c r="O21" s="125">
        <v>2</v>
      </c>
    </row>
    <row r="22" spans="1:15" ht="12.75">
      <c r="A22" s="123" t="s">
        <v>241</v>
      </c>
      <c r="B22" s="124" t="s">
        <v>242</v>
      </c>
      <c r="C22" s="124" t="s">
        <v>243</v>
      </c>
      <c r="D22" s="125" t="s">
        <v>197</v>
      </c>
      <c r="E22" s="125" t="s">
        <v>116</v>
      </c>
      <c r="F22" s="125" t="s">
        <v>87</v>
      </c>
      <c r="G22" s="125" t="s">
        <v>86</v>
      </c>
      <c r="H22" s="125" t="s">
        <v>86</v>
      </c>
      <c r="I22" s="125" t="s">
        <v>87</v>
      </c>
      <c r="J22" s="125"/>
      <c r="K22" s="125"/>
      <c r="L22" s="125"/>
      <c r="M22" s="125"/>
      <c r="N22" s="125"/>
      <c r="O22" s="125">
        <v>2</v>
      </c>
    </row>
    <row r="23" spans="1:15" ht="12.75">
      <c r="A23" s="123" t="s">
        <v>244</v>
      </c>
      <c r="B23" s="124" t="s">
        <v>245</v>
      </c>
      <c r="C23" s="124" t="s">
        <v>246</v>
      </c>
      <c r="D23" s="125" t="s">
        <v>197</v>
      </c>
      <c r="E23" s="125" t="s">
        <v>116</v>
      </c>
      <c r="F23" s="125" t="s">
        <v>86</v>
      </c>
      <c r="G23" s="125" t="s">
        <v>86</v>
      </c>
      <c r="H23" s="125" t="s">
        <v>87</v>
      </c>
      <c r="I23" s="125" t="s">
        <v>87</v>
      </c>
      <c r="J23" s="125"/>
      <c r="K23" s="125"/>
      <c r="L23" s="125"/>
      <c r="M23" s="125"/>
      <c r="N23" s="125"/>
      <c r="O23" s="125">
        <v>2</v>
      </c>
    </row>
    <row r="24" spans="1:15" ht="12.75">
      <c r="A24" s="123" t="s">
        <v>247</v>
      </c>
      <c r="B24" s="124" t="s">
        <v>248</v>
      </c>
      <c r="C24" s="124" t="s">
        <v>249</v>
      </c>
      <c r="D24" s="125" t="s">
        <v>80</v>
      </c>
      <c r="E24" s="125" t="s">
        <v>97</v>
      </c>
      <c r="F24" s="125" t="s">
        <v>86</v>
      </c>
      <c r="G24" s="125" t="s">
        <v>87</v>
      </c>
      <c r="H24" s="125" t="s">
        <v>86</v>
      </c>
      <c r="I24" s="125" t="s">
        <v>87</v>
      </c>
      <c r="J24" s="125"/>
      <c r="K24" s="125"/>
      <c r="L24" s="125"/>
      <c r="M24" s="125"/>
      <c r="N24" s="125"/>
      <c r="O24" s="125">
        <v>2</v>
      </c>
    </row>
    <row r="25" spans="1:15" ht="12.75">
      <c r="A25" s="123" t="s">
        <v>250</v>
      </c>
      <c r="B25" s="124" t="s">
        <v>251</v>
      </c>
      <c r="C25" s="124" t="s">
        <v>252</v>
      </c>
      <c r="D25" s="125" t="s">
        <v>197</v>
      </c>
      <c r="E25" s="125" t="s">
        <v>97</v>
      </c>
      <c r="F25" s="125" t="s">
        <v>86</v>
      </c>
      <c r="G25" s="125" t="s">
        <v>86</v>
      </c>
      <c r="H25" s="125" t="s">
        <v>87</v>
      </c>
      <c r="I25" s="125" t="s">
        <v>87</v>
      </c>
      <c r="J25" s="125"/>
      <c r="K25" s="125"/>
      <c r="L25" s="125"/>
      <c r="M25" s="125"/>
      <c r="N25" s="125"/>
      <c r="O25" s="125">
        <v>2</v>
      </c>
    </row>
    <row r="26" spans="1:15" ht="12.75">
      <c r="A26" s="123" t="s">
        <v>253</v>
      </c>
      <c r="B26" s="124" t="s">
        <v>254</v>
      </c>
      <c r="C26" s="124" t="s">
        <v>255</v>
      </c>
      <c r="D26" s="125" t="s">
        <v>197</v>
      </c>
      <c r="E26" s="125" t="s">
        <v>110</v>
      </c>
      <c r="F26" s="125" t="s">
        <v>86</v>
      </c>
      <c r="G26" s="125" t="s">
        <v>87</v>
      </c>
      <c r="H26" s="125" t="s">
        <v>87</v>
      </c>
      <c r="I26" s="125"/>
      <c r="J26" s="125"/>
      <c r="K26" s="125"/>
      <c r="L26" s="125"/>
      <c r="M26" s="125"/>
      <c r="N26" s="125"/>
      <c r="O26" s="125">
        <v>1</v>
      </c>
    </row>
    <row r="27" spans="1:15" ht="12.75">
      <c r="A27" s="123" t="s">
        <v>256</v>
      </c>
      <c r="B27" s="124" t="s">
        <v>257</v>
      </c>
      <c r="C27" s="124" t="s">
        <v>258</v>
      </c>
      <c r="D27" s="125" t="s">
        <v>197</v>
      </c>
      <c r="E27" s="125" t="s">
        <v>103</v>
      </c>
      <c r="F27" s="125" t="s">
        <v>86</v>
      </c>
      <c r="G27" s="125" t="s">
        <v>87</v>
      </c>
      <c r="H27" s="125" t="s">
        <v>87</v>
      </c>
      <c r="I27" s="125"/>
      <c r="J27" s="125"/>
      <c r="K27" s="125"/>
      <c r="L27" s="125"/>
      <c r="M27" s="125"/>
      <c r="N27" s="125"/>
      <c r="O27" s="125">
        <v>1</v>
      </c>
    </row>
    <row r="28" spans="1:15" ht="12.75">
      <c r="A28" s="123" t="s">
        <v>259</v>
      </c>
      <c r="B28" s="124" t="s">
        <v>260</v>
      </c>
      <c r="C28" s="124" t="s">
        <v>261</v>
      </c>
      <c r="D28" s="125" t="s">
        <v>197</v>
      </c>
      <c r="E28" s="125" t="s">
        <v>110</v>
      </c>
      <c r="F28" s="125" t="s">
        <v>86</v>
      </c>
      <c r="G28" s="125" t="s">
        <v>87</v>
      </c>
      <c r="H28" s="125" t="s">
        <v>87</v>
      </c>
      <c r="I28" s="125"/>
      <c r="J28" s="125"/>
      <c r="K28" s="125"/>
      <c r="L28" s="125"/>
      <c r="M28" s="125"/>
      <c r="N28" s="125"/>
      <c r="O28" s="125">
        <v>1</v>
      </c>
    </row>
    <row r="29" spans="1:15" ht="12.75">
      <c r="A29" s="123" t="s">
        <v>262</v>
      </c>
      <c r="B29" s="124" t="s">
        <v>263</v>
      </c>
      <c r="C29" s="124" t="s">
        <v>264</v>
      </c>
      <c r="D29" s="125" t="s">
        <v>197</v>
      </c>
      <c r="E29" s="125" t="s">
        <v>110</v>
      </c>
      <c r="F29" s="125" t="s">
        <v>86</v>
      </c>
      <c r="G29" s="125" t="s">
        <v>87</v>
      </c>
      <c r="H29" s="125" t="s">
        <v>87</v>
      </c>
      <c r="I29" s="125"/>
      <c r="J29" s="125"/>
      <c r="K29" s="125"/>
      <c r="L29" s="125"/>
      <c r="M29" s="125"/>
      <c r="N29" s="125"/>
      <c r="O29" s="125">
        <v>1</v>
      </c>
    </row>
    <row r="30" spans="1:15" ht="12.75">
      <c r="A30" s="123" t="s">
        <v>265</v>
      </c>
      <c r="B30" s="124" t="s">
        <v>266</v>
      </c>
      <c r="C30" s="124" t="s">
        <v>267</v>
      </c>
      <c r="D30" s="125" t="s">
        <v>197</v>
      </c>
      <c r="E30" s="125" t="s">
        <v>97</v>
      </c>
      <c r="F30" s="125" t="s">
        <v>87</v>
      </c>
      <c r="G30" s="125" t="s">
        <v>86</v>
      </c>
      <c r="H30" s="125" t="s">
        <v>87</v>
      </c>
      <c r="I30" s="125"/>
      <c r="J30" s="125"/>
      <c r="K30" s="125"/>
      <c r="L30" s="125"/>
      <c r="M30" s="125"/>
      <c r="N30" s="125"/>
      <c r="O30" s="125">
        <v>1</v>
      </c>
    </row>
    <row r="31" spans="1:15" ht="12.75">
      <c r="A31" s="123" t="s">
        <v>268</v>
      </c>
      <c r="B31" s="124" t="s">
        <v>269</v>
      </c>
      <c r="C31" s="124" t="s">
        <v>270</v>
      </c>
      <c r="D31" s="125" t="s">
        <v>80</v>
      </c>
      <c r="E31" s="125" t="s">
        <v>94</v>
      </c>
      <c r="F31" s="125" t="s">
        <v>86</v>
      </c>
      <c r="G31" s="125" t="s">
        <v>87</v>
      </c>
      <c r="H31" s="125" t="s">
        <v>87</v>
      </c>
      <c r="I31" s="125"/>
      <c r="J31" s="125"/>
      <c r="K31" s="125"/>
      <c r="L31" s="125"/>
      <c r="M31" s="125"/>
      <c r="N31" s="125"/>
      <c r="O31" s="125">
        <v>1</v>
      </c>
    </row>
    <row r="32" spans="1:15" ht="12.75">
      <c r="A32" s="123" t="s">
        <v>271</v>
      </c>
      <c r="B32" s="124" t="s">
        <v>272</v>
      </c>
      <c r="C32" s="124" t="s">
        <v>273</v>
      </c>
      <c r="D32" s="125" t="s">
        <v>197</v>
      </c>
      <c r="E32" s="125" t="s">
        <v>89</v>
      </c>
      <c r="F32" s="125" t="s">
        <v>87</v>
      </c>
      <c r="G32" s="125" t="s">
        <v>86</v>
      </c>
      <c r="H32" s="125" t="s">
        <v>87</v>
      </c>
      <c r="I32" s="125"/>
      <c r="J32" s="125"/>
      <c r="K32" s="125"/>
      <c r="L32" s="125"/>
      <c r="M32" s="125"/>
      <c r="N32" s="125"/>
      <c r="O32" s="125">
        <v>1</v>
      </c>
    </row>
    <row r="33" spans="1:15" ht="12.75">
      <c r="A33" s="123" t="s">
        <v>274</v>
      </c>
      <c r="B33" s="124" t="s">
        <v>233</v>
      </c>
      <c r="C33" s="124" t="s">
        <v>275</v>
      </c>
      <c r="D33" s="125" t="s">
        <v>197</v>
      </c>
      <c r="E33" s="125" t="s">
        <v>84</v>
      </c>
      <c r="F33" s="125" t="s">
        <v>87</v>
      </c>
      <c r="G33" s="125" t="s">
        <v>86</v>
      </c>
      <c r="H33" s="125" t="s">
        <v>87</v>
      </c>
      <c r="I33" s="125"/>
      <c r="J33" s="125"/>
      <c r="K33" s="125"/>
      <c r="L33" s="125"/>
      <c r="M33" s="125"/>
      <c r="N33" s="125"/>
      <c r="O33" s="125">
        <v>1</v>
      </c>
    </row>
    <row r="34" spans="1:15" ht="12.75">
      <c r="A34" s="123" t="s">
        <v>276</v>
      </c>
      <c r="B34" s="124" t="s">
        <v>277</v>
      </c>
      <c r="C34" s="124" t="s">
        <v>278</v>
      </c>
      <c r="D34" s="125" t="s">
        <v>197</v>
      </c>
      <c r="E34" s="125" t="s">
        <v>94</v>
      </c>
      <c r="F34" s="125" t="s">
        <v>86</v>
      </c>
      <c r="G34" s="125" t="s">
        <v>87</v>
      </c>
      <c r="H34" s="125" t="s">
        <v>87</v>
      </c>
      <c r="I34" s="125"/>
      <c r="J34" s="125"/>
      <c r="K34" s="125"/>
      <c r="L34" s="125"/>
      <c r="M34" s="125"/>
      <c r="N34" s="125"/>
      <c r="O34" s="125">
        <v>1</v>
      </c>
    </row>
    <row r="35" spans="1:15" ht="12.75">
      <c r="A35" s="123" t="s">
        <v>279</v>
      </c>
      <c r="B35" s="124" t="s">
        <v>280</v>
      </c>
      <c r="C35" s="124" t="s">
        <v>281</v>
      </c>
      <c r="D35" s="125" t="s">
        <v>197</v>
      </c>
      <c r="E35" s="125" t="s">
        <v>110</v>
      </c>
      <c r="F35" s="125" t="s">
        <v>87</v>
      </c>
      <c r="G35" s="125" t="s">
        <v>87</v>
      </c>
      <c r="H35" s="125"/>
      <c r="I35" s="125"/>
      <c r="J35" s="125"/>
      <c r="K35" s="125"/>
      <c r="L35" s="125"/>
      <c r="M35" s="125"/>
      <c r="N35" s="125"/>
      <c r="O35" s="125">
        <v>0</v>
      </c>
    </row>
    <row r="36" spans="1:15" ht="12.75">
      <c r="A36" s="123" t="s">
        <v>282</v>
      </c>
      <c r="B36" s="124" t="s">
        <v>236</v>
      </c>
      <c r="C36" s="124" t="s">
        <v>283</v>
      </c>
      <c r="D36" s="125" t="s">
        <v>197</v>
      </c>
      <c r="E36" s="125" t="s">
        <v>110</v>
      </c>
      <c r="F36" s="125" t="s">
        <v>87</v>
      </c>
      <c r="G36" s="125" t="s">
        <v>87</v>
      </c>
      <c r="H36" s="125"/>
      <c r="I36" s="125"/>
      <c r="J36" s="125"/>
      <c r="K36" s="125"/>
      <c r="L36" s="125"/>
      <c r="M36" s="125"/>
      <c r="N36" s="125"/>
      <c r="O36" s="125">
        <v>0</v>
      </c>
    </row>
    <row r="37" spans="1:15" ht="12.75">
      <c r="A37" s="123" t="s">
        <v>284</v>
      </c>
      <c r="B37" s="124" t="s">
        <v>285</v>
      </c>
      <c r="C37" s="124" t="s">
        <v>286</v>
      </c>
      <c r="D37" s="125" t="s">
        <v>197</v>
      </c>
      <c r="E37" s="125" t="s">
        <v>110</v>
      </c>
      <c r="F37" s="125" t="s">
        <v>87</v>
      </c>
      <c r="G37" s="125" t="s">
        <v>87</v>
      </c>
      <c r="H37" s="125"/>
      <c r="I37" s="125"/>
      <c r="J37" s="125"/>
      <c r="K37" s="125"/>
      <c r="L37" s="125"/>
      <c r="M37" s="125"/>
      <c r="N37" s="125"/>
      <c r="O37" s="125">
        <v>0</v>
      </c>
    </row>
    <row r="38" spans="1:15" ht="12.75">
      <c r="A38" s="123" t="s">
        <v>287</v>
      </c>
      <c r="B38" s="124" t="s">
        <v>288</v>
      </c>
      <c r="C38" s="124" t="s">
        <v>289</v>
      </c>
      <c r="D38" s="125" t="s">
        <v>80</v>
      </c>
      <c r="E38" s="125" t="s">
        <v>113</v>
      </c>
      <c r="F38" s="125" t="s">
        <v>87</v>
      </c>
      <c r="G38" s="125" t="s">
        <v>87</v>
      </c>
      <c r="H38" s="125"/>
      <c r="I38" s="125"/>
      <c r="J38" s="125"/>
      <c r="K38" s="125"/>
      <c r="L38" s="125"/>
      <c r="M38" s="125"/>
      <c r="N38" s="125"/>
      <c r="O38" s="125">
        <v>0</v>
      </c>
    </row>
    <row r="39" spans="1:15" ht="12.75">
      <c r="A39" s="123" t="s">
        <v>290</v>
      </c>
      <c r="B39" s="124" t="s">
        <v>291</v>
      </c>
      <c r="C39" s="124" t="s">
        <v>292</v>
      </c>
      <c r="D39" s="125" t="s">
        <v>197</v>
      </c>
      <c r="E39" s="125" t="s">
        <v>293</v>
      </c>
      <c r="F39" s="125" t="s">
        <v>87</v>
      </c>
      <c r="G39" s="125" t="s">
        <v>87</v>
      </c>
      <c r="H39" s="125"/>
      <c r="I39" s="125"/>
      <c r="J39" s="125"/>
      <c r="K39" s="125"/>
      <c r="L39" s="125"/>
      <c r="M39" s="125"/>
      <c r="N39" s="125"/>
      <c r="O39" s="125">
        <v>0</v>
      </c>
    </row>
    <row r="40" spans="1:15" ht="12.75">
      <c r="A40" s="123" t="s">
        <v>294</v>
      </c>
      <c r="B40" s="124" t="s">
        <v>295</v>
      </c>
      <c r="C40" s="124" t="s">
        <v>296</v>
      </c>
      <c r="D40" s="125" t="s">
        <v>197</v>
      </c>
      <c r="E40" s="125" t="s">
        <v>297</v>
      </c>
      <c r="F40" s="125" t="s">
        <v>87</v>
      </c>
      <c r="G40" s="125" t="s">
        <v>87</v>
      </c>
      <c r="H40" s="125"/>
      <c r="I40" s="125"/>
      <c r="J40" s="125"/>
      <c r="K40" s="125"/>
      <c r="L40" s="125"/>
      <c r="M40" s="125"/>
      <c r="N40" s="125"/>
      <c r="O40" s="125">
        <v>0</v>
      </c>
    </row>
    <row r="41" spans="1:15" ht="12.75">
      <c r="A41" s="123" t="s">
        <v>298</v>
      </c>
      <c r="B41" s="124" t="s">
        <v>299</v>
      </c>
      <c r="C41" s="124" t="s">
        <v>300</v>
      </c>
      <c r="D41" s="125" t="s">
        <v>197</v>
      </c>
      <c r="E41" s="125" t="s">
        <v>293</v>
      </c>
      <c r="F41" s="125" t="s">
        <v>87</v>
      </c>
      <c r="G41" s="125" t="s">
        <v>87</v>
      </c>
      <c r="H41" s="125"/>
      <c r="I41" s="125"/>
      <c r="J41" s="125"/>
      <c r="K41" s="125"/>
      <c r="L41" s="125"/>
      <c r="M41" s="125"/>
      <c r="N41" s="125"/>
      <c r="O41" s="125">
        <v>0</v>
      </c>
    </row>
    <row r="42" spans="1:15" ht="12.75">
      <c r="A42" s="123" t="s">
        <v>301</v>
      </c>
      <c r="B42" s="124" t="s">
        <v>302</v>
      </c>
      <c r="C42" s="124" t="s">
        <v>303</v>
      </c>
      <c r="D42" s="125" t="s">
        <v>197</v>
      </c>
      <c r="E42" s="125" t="s">
        <v>293</v>
      </c>
      <c r="F42" s="125" t="s">
        <v>87</v>
      </c>
      <c r="G42" s="125" t="s">
        <v>87</v>
      </c>
      <c r="H42" s="125"/>
      <c r="I42" s="125"/>
      <c r="J42" s="125"/>
      <c r="K42" s="125"/>
      <c r="L42" s="125"/>
      <c r="M42" s="125"/>
      <c r="N42" s="125"/>
      <c r="O42" s="125">
        <v>0</v>
      </c>
    </row>
    <row r="43" spans="1:15" ht="12.75">
      <c r="A43" s="123" t="s">
        <v>304</v>
      </c>
      <c r="B43" s="124" t="s">
        <v>305</v>
      </c>
      <c r="C43" s="124" t="s">
        <v>306</v>
      </c>
      <c r="D43" s="125" t="s">
        <v>197</v>
      </c>
      <c r="E43" s="125" t="s">
        <v>94</v>
      </c>
      <c r="F43" s="125" t="s">
        <v>87</v>
      </c>
      <c r="G43" s="125" t="s">
        <v>87</v>
      </c>
      <c r="H43" s="125"/>
      <c r="I43" s="125"/>
      <c r="J43" s="125"/>
      <c r="K43" s="125"/>
      <c r="L43" s="125"/>
      <c r="M43" s="125"/>
      <c r="N43" s="125"/>
      <c r="O43" s="125">
        <v>0</v>
      </c>
    </row>
    <row r="44" spans="1:15" ht="12.75">
      <c r="A44" s="123" t="s">
        <v>307</v>
      </c>
      <c r="B44" s="124" t="s">
        <v>308</v>
      </c>
      <c r="C44" s="124" t="s">
        <v>309</v>
      </c>
      <c r="D44" s="125" t="s">
        <v>197</v>
      </c>
      <c r="E44" s="125" t="s">
        <v>297</v>
      </c>
      <c r="F44" s="125" t="s">
        <v>87</v>
      </c>
      <c r="G44" s="125" t="s">
        <v>87</v>
      </c>
      <c r="H44" s="125"/>
      <c r="I44" s="125"/>
      <c r="J44" s="125"/>
      <c r="K44" s="125"/>
      <c r="L44" s="125"/>
      <c r="M44" s="125"/>
      <c r="N44" s="125"/>
      <c r="O44" s="125">
        <v>0</v>
      </c>
    </row>
    <row r="45" spans="1:15" ht="12.75">
      <c r="A45" s="123" t="s">
        <v>310</v>
      </c>
      <c r="B45" s="124" t="s">
        <v>311</v>
      </c>
      <c r="C45" s="124" t="s">
        <v>312</v>
      </c>
      <c r="D45" s="125" t="s">
        <v>197</v>
      </c>
      <c r="E45" s="125" t="s">
        <v>110</v>
      </c>
      <c r="F45" s="125" t="s">
        <v>87</v>
      </c>
      <c r="G45" s="125" t="s">
        <v>87</v>
      </c>
      <c r="H45" s="125"/>
      <c r="I45" s="125"/>
      <c r="J45" s="125"/>
      <c r="K45" s="125"/>
      <c r="L45" s="125"/>
      <c r="M45" s="125"/>
      <c r="N45" s="125"/>
      <c r="O45" s="125">
        <v>0</v>
      </c>
    </row>
    <row r="46" spans="1:15" ht="12.75">
      <c r="A46" s="123" t="s">
        <v>313</v>
      </c>
      <c r="B46" s="124" t="s">
        <v>314</v>
      </c>
      <c r="C46" s="124" t="s">
        <v>315</v>
      </c>
      <c r="D46" s="125" t="s">
        <v>197</v>
      </c>
      <c r="E46" s="125" t="s">
        <v>84</v>
      </c>
      <c r="F46" s="125" t="s">
        <v>87</v>
      </c>
      <c r="G46" s="125" t="s">
        <v>87</v>
      </c>
      <c r="H46" s="125"/>
      <c r="I46" s="125"/>
      <c r="J46" s="125"/>
      <c r="K46" s="125"/>
      <c r="L46" s="125"/>
      <c r="M46" s="125"/>
      <c r="N46" s="125"/>
      <c r="O46" s="125">
        <v>0</v>
      </c>
    </row>
    <row r="47" spans="1:15" ht="12.75">
      <c r="A47" s="123" t="s">
        <v>316</v>
      </c>
      <c r="B47" s="124" t="s">
        <v>317</v>
      </c>
      <c r="C47" s="124" t="s">
        <v>318</v>
      </c>
      <c r="D47" s="125" t="s">
        <v>197</v>
      </c>
      <c r="E47" s="125" t="s">
        <v>94</v>
      </c>
      <c r="F47" s="125" t="s">
        <v>87</v>
      </c>
      <c r="G47" s="125" t="s">
        <v>87</v>
      </c>
      <c r="H47" s="125"/>
      <c r="I47" s="125"/>
      <c r="J47" s="125"/>
      <c r="K47" s="125"/>
      <c r="L47" s="125"/>
      <c r="M47" s="125"/>
      <c r="N47" s="125"/>
      <c r="O47" s="125">
        <v>0</v>
      </c>
    </row>
    <row r="48" ht="24" customHeight="1"/>
    <row r="49" ht="12.75">
      <c r="A49" s="126" t="s">
        <v>319</v>
      </c>
    </row>
    <row r="50" ht="15" customHeight="1"/>
    <row r="51" spans="1:15" ht="12.75">
      <c r="A51" s="125" t="s">
        <v>194</v>
      </c>
      <c r="B51" s="124" t="s">
        <v>248</v>
      </c>
      <c r="C51" s="124" t="s">
        <v>249</v>
      </c>
      <c r="D51" s="125" t="s">
        <v>80</v>
      </c>
      <c r="E51" s="125" t="s">
        <v>97</v>
      </c>
      <c r="F51" s="125" t="s">
        <v>86</v>
      </c>
      <c r="G51" s="125" t="s">
        <v>87</v>
      </c>
      <c r="H51" s="125" t="s">
        <v>86</v>
      </c>
      <c r="I51" s="125" t="s">
        <v>87</v>
      </c>
      <c r="J51" s="125"/>
      <c r="K51" s="125"/>
      <c r="L51" s="125"/>
      <c r="M51" s="125"/>
      <c r="N51" s="125"/>
      <c r="O51" s="125">
        <v>2</v>
      </c>
    </row>
    <row r="52" spans="1:15" ht="12.75">
      <c r="A52" s="125">
        <v>2</v>
      </c>
      <c r="B52" s="124" t="s">
        <v>269</v>
      </c>
      <c r="C52" s="124" t="s">
        <v>270</v>
      </c>
      <c r="D52" s="125" t="s">
        <v>80</v>
      </c>
      <c r="E52" s="125" t="s">
        <v>94</v>
      </c>
      <c r="F52" s="125" t="s">
        <v>86</v>
      </c>
      <c r="G52" s="125" t="s">
        <v>87</v>
      </c>
      <c r="H52" s="125" t="s">
        <v>87</v>
      </c>
      <c r="I52" s="125"/>
      <c r="J52" s="125"/>
      <c r="K52" s="125"/>
      <c r="L52" s="125"/>
      <c r="M52" s="125"/>
      <c r="N52" s="125"/>
      <c r="O52" s="125">
        <v>1</v>
      </c>
    </row>
    <row r="53" spans="1:15" ht="12.75">
      <c r="A53" s="125" t="s">
        <v>201</v>
      </c>
      <c r="B53" s="124" t="s">
        <v>288</v>
      </c>
      <c r="C53" s="124" t="s">
        <v>289</v>
      </c>
      <c r="D53" s="125" t="s">
        <v>80</v>
      </c>
      <c r="E53" s="125" t="s">
        <v>113</v>
      </c>
      <c r="F53" s="125" t="s">
        <v>87</v>
      </c>
      <c r="G53" s="125" t="s">
        <v>87</v>
      </c>
      <c r="H53" s="125"/>
      <c r="I53" s="125"/>
      <c r="J53" s="125"/>
      <c r="K53" s="125"/>
      <c r="L53" s="125"/>
      <c r="M53" s="125"/>
      <c r="N53" s="125"/>
      <c r="O53" s="125">
        <v>0</v>
      </c>
    </row>
  </sheetData>
  <printOptions/>
  <pageMargins left="1.1812500000000001" right="0.7875" top="0.7875" bottom="0.78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0"/>
  <sheetViews>
    <sheetView workbookViewId="0" topLeftCell="A1">
      <selection activeCell="L4" sqref="L4"/>
    </sheetView>
  </sheetViews>
  <sheetFormatPr defaultColWidth="12.57421875" defaultRowHeight="12.75"/>
  <cols>
    <col min="1" max="1" width="5.57421875" style="58" customWidth="1"/>
    <col min="2" max="2" width="21.140625" style="58" customWidth="1"/>
    <col min="3" max="3" width="9.57421875" style="58" customWidth="1"/>
    <col min="4" max="9" width="8.421875" style="58" customWidth="1"/>
    <col min="10" max="255" width="11.7109375" style="58" customWidth="1"/>
    <col min="256" max="16384" width="11.7109375" style="0" customWidth="1"/>
  </cols>
  <sheetData>
    <row r="1" spans="1:10" ht="15">
      <c r="A1" s="59"/>
      <c r="B1" s="59"/>
      <c r="E1" s="5" t="s">
        <v>69</v>
      </c>
      <c r="F1" s="5"/>
      <c r="G1" s="5"/>
      <c r="H1" s="5"/>
      <c r="I1" s="5"/>
      <c r="J1" s="59"/>
    </row>
    <row r="2" spans="1:10" ht="15">
      <c r="A2" s="59"/>
      <c r="B2" s="59"/>
      <c r="E2" s="6">
        <v>38850</v>
      </c>
      <c r="F2" s="6"/>
      <c r="G2" s="6"/>
      <c r="H2" s="6"/>
      <c r="I2" s="6"/>
      <c r="J2" s="59"/>
    </row>
    <row r="3" spans="1:10" ht="12.75">
      <c r="A3" s="59"/>
      <c r="B3" s="59"/>
      <c r="J3" s="59"/>
    </row>
    <row r="4" spans="1:10" ht="12.75">
      <c r="A4" s="59"/>
      <c r="B4" s="59"/>
      <c r="J4" s="59"/>
    </row>
    <row r="5" spans="1:10" ht="17.25">
      <c r="A5" s="60" t="s">
        <v>320</v>
      </c>
      <c r="B5" s="60"/>
      <c r="C5" s="60"/>
      <c r="D5" s="60"/>
      <c r="E5" s="60"/>
      <c r="F5" s="60"/>
      <c r="G5" s="60"/>
      <c r="H5" s="60"/>
      <c r="I5" s="60"/>
      <c r="J5" s="59"/>
    </row>
    <row r="6" spans="1:9" ht="17.25">
      <c r="A6" s="60" t="s">
        <v>49</v>
      </c>
      <c r="B6" s="60"/>
      <c r="C6" s="60"/>
      <c r="D6" s="60"/>
      <c r="E6" s="60"/>
      <c r="F6" s="60"/>
      <c r="G6" s="60"/>
      <c r="H6" s="60"/>
      <c r="I6" s="60"/>
    </row>
    <row r="7" spans="1:8" ht="12.75">
      <c r="A7" s="61"/>
      <c r="B7" s="61"/>
      <c r="C7" s="61"/>
      <c r="D7" s="61"/>
      <c r="E7" s="61"/>
      <c r="F7" s="61"/>
      <c r="G7" s="61"/>
      <c r="H7" s="127"/>
    </row>
    <row r="8" spans="1:8" ht="21" customHeight="1">
      <c r="A8" s="128" t="s">
        <v>8</v>
      </c>
      <c r="B8" s="129" t="s">
        <v>3</v>
      </c>
      <c r="C8" s="64" t="s">
        <v>50</v>
      </c>
      <c r="D8" s="130" t="s">
        <v>51</v>
      </c>
      <c r="E8" s="130"/>
      <c r="F8" s="131" t="s">
        <v>52</v>
      </c>
      <c r="G8" s="131"/>
      <c r="H8" s="132"/>
    </row>
    <row r="9" spans="1:8" ht="21" customHeight="1">
      <c r="A9" s="67">
        <v>1</v>
      </c>
      <c r="B9" s="68" t="s">
        <v>28</v>
      </c>
      <c r="C9" s="69" t="s">
        <v>0</v>
      </c>
      <c r="D9" s="133" t="s">
        <v>321</v>
      </c>
      <c r="E9" s="133"/>
      <c r="F9" s="74" t="s">
        <v>321</v>
      </c>
      <c r="G9" s="74"/>
      <c r="H9" s="134"/>
    </row>
    <row r="10" spans="1:8" ht="21" customHeight="1">
      <c r="A10" s="67">
        <v>2</v>
      </c>
      <c r="B10" s="68" t="s">
        <v>62</v>
      </c>
      <c r="C10" s="69" t="s">
        <v>0</v>
      </c>
      <c r="D10" s="133" t="s">
        <v>63</v>
      </c>
      <c r="E10" s="133"/>
      <c r="F10" s="74" t="s">
        <v>322</v>
      </c>
      <c r="G10" s="74"/>
      <c r="H10" s="134"/>
    </row>
    <row r="11" spans="1:8" ht="21" customHeight="1">
      <c r="A11" s="67">
        <v>3</v>
      </c>
      <c r="B11" s="68" t="s">
        <v>323</v>
      </c>
      <c r="C11" s="69" t="s">
        <v>0</v>
      </c>
      <c r="D11" s="135" t="s">
        <v>324</v>
      </c>
      <c r="E11" s="135"/>
      <c r="F11" s="72" t="s">
        <v>325</v>
      </c>
      <c r="G11" s="72"/>
      <c r="H11" s="136"/>
    </row>
    <row r="12" spans="1:8" ht="21" customHeight="1">
      <c r="A12" s="75">
        <v>4</v>
      </c>
      <c r="B12" s="76" t="s">
        <v>58</v>
      </c>
      <c r="C12" s="77" t="s">
        <v>55</v>
      </c>
      <c r="D12" s="137" t="s">
        <v>326</v>
      </c>
      <c r="E12" s="137"/>
      <c r="F12" s="138" t="s">
        <v>322</v>
      </c>
      <c r="G12" s="138"/>
      <c r="H12" s="134"/>
    </row>
    <row r="13" ht="12.75" customHeight="1">
      <c r="A13" s="81"/>
    </row>
    <row r="14" spans="1:8" ht="12.75" customHeight="1">
      <c r="A14" s="139" t="s">
        <v>65</v>
      </c>
      <c r="B14" s="139"/>
      <c r="C14" s="139"/>
      <c r="D14" s="139"/>
      <c r="E14" s="139"/>
      <c r="F14" s="139"/>
      <c r="G14" s="139"/>
      <c r="H14" s="82"/>
    </row>
    <row r="15" spans="1:8" ht="12.75" customHeight="1">
      <c r="A15" s="82"/>
      <c r="B15" s="82"/>
      <c r="C15" s="82"/>
      <c r="D15" s="82"/>
      <c r="E15" s="82"/>
      <c r="F15" s="82"/>
      <c r="G15" s="82"/>
      <c r="H15" s="82"/>
    </row>
    <row r="16" spans="1:9" ht="18" customHeight="1">
      <c r="A16" s="60" t="s">
        <v>327</v>
      </c>
      <c r="B16" s="60"/>
      <c r="C16" s="60"/>
      <c r="D16" s="60"/>
      <c r="E16" s="60"/>
      <c r="F16" s="60"/>
      <c r="G16" s="60"/>
      <c r="H16" s="60"/>
      <c r="I16" s="60"/>
    </row>
    <row r="17" ht="12.75" customHeight="1"/>
    <row r="18" spans="1:9" ht="21" customHeight="1">
      <c r="A18" s="140" t="s">
        <v>8</v>
      </c>
      <c r="B18" s="141" t="s">
        <v>3</v>
      </c>
      <c r="C18" s="85" t="s">
        <v>50</v>
      </c>
      <c r="D18" s="141" t="s">
        <v>9</v>
      </c>
      <c r="E18" s="142" t="s">
        <v>10</v>
      </c>
      <c r="F18" s="142" t="s">
        <v>11</v>
      </c>
      <c r="G18" s="143" t="s">
        <v>67</v>
      </c>
      <c r="H18"/>
      <c r="I18"/>
    </row>
    <row r="19" spans="1:9" ht="21" customHeight="1">
      <c r="A19" s="88">
        <v>1</v>
      </c>
      <c r="B19" s="89" t="s">
        <v>28</v>
      </c>
      <c r="C19" s="71" t="s">
        <v>0</v>
      </c>
      <c r="D19" s="70" t="s">
        <v>328</v>
      </c>
      <c r="E19" s="91" t="s">
        <v>329</v>
      </c>
      <c r="F19" s="91" t="s">
        <v>330</v>
      </c>
      <c r="G19" s="144" t="s">
        <v>331</v>
      </c>
      <c r="H19"/>
      <c r="I19"/>
    </row>
    <row r="20" spans="1:9" ht="21" customHeight="1">
      <c r="A20" s="88">
        <v>2</v>
      </c>
      <c r="B20" s="89" t="s">
        <v>332</v>
      </c>
      <c r="C20" s="71" t="s">
        <v>57</v>
      </c>
      <c r="D20" s="70" t="s">
        <v>333</v>
      </c>
      <c r="E20" s="91" t="s">
        <v>334</v>
      </c>
      <c r="F20" s="91" t="s">
        <v>335</v>
      </c>
      <c r="G20" s="144" t="s">
        <v>336</v>
      </c>
      <c r="H20"/>
      <c r="I20"/>
    </row>
    <row r="21" spans="1:9" ht="21" customHeight="1">
      <c r="A21" s="88">
        <v>3</v>
      </c>
      <c r="B21" s="89" t="s">
        <v>337</v>
      </c>
      <c r="C21" s="71" t="s">
        <v>69</v>
      </c>
      <c r="D21" s="73" t="s">
        <v>338</v>
      </c>
      <c r="E21" s="91" t="s">
        <v>339</v>
      </c>
      <c r="F21" s="71" t="s">
        <v>340</v>
      </c>
      <c r="G21" s="144" t="s">
        <v>341</v>
      </c>
      <c r="H21"/>
      <c r="I21"/>
    </row>
    <row r="22" spans="1:9" ht="21" customHeight="1">
      <c r="A22" s="88">
        <v>4</v>
      </c>
      <c r="B22" s="89" t="s">
        <v>13</v>
      </c>
      <c r="C22" s="71" t="s">
        <v>0</v>
      </c>
      <c r="D22" s="73" t="s">
        <v>342</v>
      </c>
      <c r="E22" s="71" t="s">
        <v>322</v>
      </c>
      <c r="F22" s="91" t="s">
        <v>343</v>
      </c>
      <c r="G22" s="144" t="s">
        <v>344</v>
      </c>
      <c r="H22"/>
      <c r="I22"/>
    </row>
    <row r="23" spans="1:9" ht="21" customHeight="1">
      <c r="A23" s="88">
        <v>5</v>
      </c>
      <c r="B23" s="89" t="s">
        <v>58</v>
      </c>
      <c r="C23" s="71" t="s">
        <v>55</v>
      </c>
      <c r="D23" s="73" t="s">
        <v>345</v>
      </c>
      <c r="E23" s="91" t="s">
        <v>313</v>
      </c>
      <c r="F23" s="71" t="s">
        <v>259</v>
      </c>
      <c r="G23" s="144" t="s">
        <v>346</v>
      </c>
      <c r="H23"/>
      <c r="I23"/>
    </row>
    <row r="24" spans="1:9" ht="21" customHeight="1">
      <c r="A24" s="92">
        <v>6</v>
      </c>
      <c r="B24" s="93" t="s">
        <v>347</v>
      </c>
      <c r="C24" s="79" t="s">
        <v>55</v>
      </c>
      <c r="D24" s="95" t="s">
        <v>348</v>
      </c>
      <c r="E24" s="94" t="s">
        <v>322</v>
      </c>
      <c r="F24" s="79" t="s">
        <v>322</v>
      </c>
      <c r="G24" s="145" t="s">
        <v>348</v>
      </c>
      <c r="H24"/>
      <c r="I24"/>
    </row>
    <row r="25" ht="12.75" customHeight="1"/>
    <row r="26" spans="1:10" ht="12.75" customHeight="1">
      <c r="A26" s="139" t="s">
        <v>349</v>
      </c>
      <c r="B26" s="139"/>
      <c r="C26" s="139"/>
      <c r="D26" s="139"/>
      <c r="E26" s="139"/>
      <c r="F26" s="139"/>
      <c r="G26"/>
      <c r="H26"/>
      <c r="I26"/>
      <c r="J26"/>
    </row>
    <row r="27" spans="1:10" ht="12.75" customHeight="1">
      <c r="A27" s="139"/>
      <c r="B27" s="139"/>
      <c r="C27" s="139"/>
      <c r="D27" s="139"/>
      <c r="E27" s="139"/>
      <c r="F27" s="139"/>
      <c r="G27"/>
      <c r="H27"/>
      <c r="I27"/>
      <c r="J27"/>
    </row>
    <row r="28" spans="1:10" ht="20.25" customHeight="1">
      <c r="A28" s="60" t="s">
        <v>350</v>
      </c>
      <c r="B28" s="60"/>
      <c r="C28" s="60"/>
      <c r="D28" s="60"/>
      <c r="E28" s="60"/>
      <c r="F28" s="60"/>
      <c r="G28" s="60"/>
      <c r="H28" s="60"/>
      <c r="I28" s="60"/>
      <c r="J28"/>
    </row>
    <row r="29" spans="1:10" ht="12.75" customHeight="1">
      <c r="A29" s="60"/>
      <c r="B29"/>
      <c r="C29"/>
      <c r="D29"/>
      <c r="E29"/>
      <c r="F29"/>
      <c r="G29"/>
      <c r="H29"/>
      <c r="I29"/>
      <c r="J29"/>
    </row>
    <row r="30" spans="1:256" s="149" customFormat="1" ht="21" customHeight="1">
      <c r="A30" s="140" t="s">
        <v>8</v>
      </c>
      <c r="B30" s="141" t="s">
        <v>3</v>
      </c>
      <c r="C30" s="85" t="s">
        <v>50</v>
      </c>
      <c r="D30" s="141" t="s">
        <v>351</v>
      </c>
      <c r="E30" s="142" t="s">
        <v>352</v>
      </c>
      <c r="F30" s="142" t="s">
        <v>9</v>
      </c>
      <c r="G30" s="146" t="s">
        <v>10</v>
      </c>
      <c r="H30" s="142" t="s">
        <v>11</v>
      </c>
      <c r="I30" s="147" t="s">
        <v>67</v>
      </c>
      <c r="J30" s="148"/>
      <c r="IV30"/>
    </row>
    <row r="31" spans="1:10" ht="21" customHeight="1">
      <c r="A31" s="88">
        <v>1</v>
      </c>
      <c r="B31" s="89" t="s">
        <v>353</v>
      </c>
      <c r="C31" s="71" t="s">
        <v>0</v>
      </c>
      <c r="D31" s="70" t="s">
        <v>354</v>
      </c>
      <c r="E31" s="91" t="s">
        <v>355</v>
      </c>
      <c r="F31" s="71" t="s">
        <v>322</v>
      </c>
      <c r="G31" s="150" t="s">
        <v>356</v>
      </c>
      <c r="H31" s="91" t="s">
        <v>357</v>
      </c>
      <c r="I31" s="90" t="s">
        <v>358</v>
      </c>
      <c r="J31"/>
    </row>
    <row r="32" spans="1:10" ht="21" customHeight="1">
      <c r="A32" s="88">
        <v>2</v>
      </c>
      <c r="B32" s="89" t="s">
        <v>323</v>
      </c>
      <c r="C32" s="71" t="s">
        <v>0</v>
      </c>
      <c r="D32" s="70" t="s">
        <v>359</v>
      </c>
      <c r="E32" s="91" t="s">
        <v>360</v>
      </c>
      <c r="F32" s="71" t="s">
        <v>322</v>
      </c>
      <c r="G32" s="150" t="s">
        <v>361</v>
      </c>
      <c r="H32" s="91" t="s">
        <v>362</v>
      </c>
      <c r="I32" s="90" t="s">
        <v>363</v>
      </c>
      <c r="J32"/>
    </row>
    <row r="33" spans="1:10" ht="21" customHeight="1">
      <c r="A33" s="92" t="s">
        <v>201</v>
      </c>
      <c r="B33" s="93" t="s">
        <v>62</v>
      </c>
      <c r="C33" s="79" t="s">
        <v>0</v>
      </c>
      <c r="D33" s="78" t="s">
        <v>364</v>
      </c>
      <c r="E33" s="94" t="s">
        <v>365</v>
      </c>
      <c r="F33" s="79" t="s">
        <v>366</v>
      </c>
      <c r="G33" s="151" t="s">
        <v>367</v>
      </c>
      <c r="H33" s="79" t="s">
        <v>368</v>
      </c>
      <c r="I33" s="96" t="s">
        <v>369</v>
      </c>
      <c r="J33" s="152">
        <v>3</v>
      </c>
    </row>
    <row r="34" spans="1:9" ht="12.75" customHeight="1">
      <c r="A34"/>
      <c r="B34"/>
      <c r="C34"/>
      <c r="D34"/>
      <c r="E34"/>
      <c r="F34"/>
      <c r="G34"/>
      <c r="H34"/>
      <c r="I34"/>
    </row>
    <row r="35" spans="1:9" ht="12.75" customHeight="1">
      <c r="A35" s="139" t="s">
        <v>349</v>
      </c>
      <c r="B35" s="139"/>
      <c r="C35" s="139"/>
      <c r="D35" s="139"/>
      <c r="E35" s="139"/>
      <c r="F35" s="139"/>
      <c r="G35"/>
      <c r="H35"/>
      <c r="I35"/>
    </row>
    <row r="36" spans="1:9" ht="12.75" customHeight="1">
      <c r="A36"/>
      <c r="B36"/>
      <c r="C36"/>
      <c r="D36"/>
      <c r="E36"/>
      <c r="F36"/>
      <c r="G36"/>
      <c r="H36"/>
      <c r="I36"/>
    </row>
    <row r="37" spans="1:9" ht="12.75" customHeight="1">
      <c r="A37"/>
      <c r="B37"/>
      <c r="C37"/>
      <c r="D37"/>
      <c r="E37"/>
      <c r="F37"/>
      <c r="G37"/>
      <c r="H37"/>
      <c r="I37"/>
    </row>
    <row r="38" spans="1:9" ht="12.75" customHeight="1">
      <c r="A38"/>
      <c r="B38"/>
      <c r="C38"/>
      <c r="D38"/>
      <c r="E38"/>
      <c r="F38"/>
      <c r="G38"/>
      <c r="H38"/>
      <c r="I38"/>
    </row>
    <row r="39" spans="1:9" ht="12.75" customHeight="1">
      <c r="A39"/>
      <c r="B39"/>
      <c r="C39"/>
      <c r="D39"/>
      <c r="E39"/>
      <c r="F39"/>
      <c r="G39"/>
      <c r="H39"/>
      <c r="I39"/>
    </row>
    <row r="40" spans="1:9" ht="12.75" customHeight="1">
      <c r="A40"/>
      <c r="B40"/>
      <c r="C40"/>
      <c r="D40"/>
      <c r="E40"/>
      <c r="F40"/>
      <c r="G40"/>
      <c r="H40"/>
      <c r="I40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20">
    <mergeCell ref="E1:I1"/>
    <mergeCell ref="E2:I2"/>
    <mergeCell ref="A5:I5"/>
    <mergeCell ref="A6:I6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A14:F14"/>
    <mergeCell ref="A16:I16"/>
    <mergeCell ref="A26:F26"/>
    <mergeCell ref="A27:F27"/>
    <mergeCell ref="A28:I28"/>
    <mergeCell ref="A35:F35"/>
  </mergeCells>
  <printOptions/>
  <pageMargins left="0.9840277777777778" right="0.7875" top="1.3583333333333334" bottom="1.8131944444444446" header="0.7875" footer="0.7875"/>
  <pageSetup horizontalDpi="300" verticalDpi="300" orientation="portrait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M26" sqref="M26"/>
    </sheetView>
  </sheetViews>
  <sheetFormatPr defaultColWidth="8.00390625" defaultRowHeight="12.75"/>
  <cols>
    <col min="1" max="1" width="22.7109375" style="1" customWidth="1"/>
    <col min="2" max="2" width="15.140625" style="2" customWidth="1"/>
    <col min="3" max="3" width="15.140625" style="1" customWidth="1"/>
    <col min="4" max="4" width="19.7109375" style="1" customWidth="1"/>
    <col min="5" max="7" width="6.00390625" style="1" customWidth="1"/>
    <col min="8" max="8" width="7.8515625" style="1" customWidth="1"/>
    <col min="9" max="9" width="15.140625" style="1" customWidth="1"/>
    <col min="10" max="10" width="7.7109375" style="1" customWidth="1"/>
    <col min="11" max="11" width="6.7109375" style="3" customWidth="1"/>
    <col min="12" max="12" width="5.421875" style="1" customWidth="1"/>
    <col min="13" max="255" width="7.7109375" style="1" customWidth="1"/>
    <col min="256" max="16384" width="7.7109375" style="0" customWidth="1"/>
  </cols>
  <sheetData>
    <row r="1" spans="1:12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0</v>
      </c>
      <c r="L1" s="5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6">
        <v>38891</v>
      </c>
      <c r="K2" s="6"/>
      <c r="L2" s="6"/>
    </row>
    <row r="3" spans="1:12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" customHeight="1">
      <c r="A4" s="7" t="s">
        <v>370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9" customHeight="1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256" s="14" customFormat="1" ht="15" customHeight="1">
      <c r="A8" s="9" t="s">
        <v>3</v>
      </c>
      <c r="B8" s="10" t="s">
        <v>4</v>
      </c>
      <c r="C8" s="10"/>
      <c r="D8" s="10"/>
      <c r="E8" s="10" t="s">
        <v>5</v>
      </c>
      <c r="F8" s="10"/>
      <c r="G8" s="10"/>
      <c r="H8" s="10"/>
      <c r="I8" s="11" t="s">
        <v>6</v>
      </c>
      <c r="J8" s="11"/>
      <c r="K8" s="12" t="s">
        <v>7</v>
      </c>
      <c r="L8" s="13" t="s">
        <v>8</v>
      </c>
      <c r="IV8"/>
    </row>
    <row r="9" spans="1:256" s="14" customFormat="1" ht="15" customHeight="1">
      <c r="A9" s="9"/>
      <c r="B9" s="15" t="s">
        <v>9</v>
      </c>
      <c r="C9" s="16" t="s">
        <v>10</v>
      </c>
      <c r="D9" s="17" t="s">
        <v>11</v>
      </c>
      <c r="E9" s="15" t="s">
        <v>9</v>
      </c>
      <c r="F9" s="16" t="s">
        <v>10</v>
      </c>
      <c r="G9" s="16" t="s">
        <v>11</v>
      </c>
      <c r="H9" s="17" t="s">
        <v>12</v>
      </c>
      <c r="I9" s="18" t="s">
        <v>4</v>
      </c>
      <c r="J9" s="16" t="s">
        <v>5</v>
      </c>
      <c r="K9" s="12"/>
      <c r="L9" s="13"/>
      <c r="IV9"/>
    </row>
    <row r="10" spans="1:256" s="14" customFormat="1" ht="15" customHeight="1">
      <c r="A10" s="19" t="s">
        <v>371</v>
      </c>
      <c r="B10" s="20" t="s">
        <v>372</v>
      </c>
      <c r="C10" s="21" t="s">
        <v>22</v>
      </c>
      <c r="D10" s="22" t="s">
        <v>373</v>
      </c>
      <c r="E10" s="23">
        <v>145</v>
      </c>
      <c r="F10" s="24">
        <v>173</v>
      </c>
      <c r="G10" s="24">
        <v>171</v>
      </c>
      <c r="H10" s="25">
        <f>SUM(E10:G10)</f>
        <v>489</v>
      </c>
      <c r="I10" s="26" t="s">
        <v>374</v>
      </c>
      <c r="J10" s="27">
        <v>168</v>
      </c>
      <c r="K10" s="28">
        <f>J10+H10</f>
        <v>657</v>
      </c>
      <c r="L10" s="29">
        <v>1</v>
      </c>
      <c r="IV10"/>
    </row>
    <row r="11" spans="1:256" s="14" customFormat="1" ht="15" customHeight="1">
      <c r="A11" s="30" t="s">
        <v>38</v>
      </c>
      <c r="B11" s="31" t="s">
        <v>31</v>
      </c>
      <c r="C11" s="26" t="s">
        <v>375</v>
      </c>
      <c r="D11" s="32" t="s">
        <v>376</v>
      </c>
      <c r="E11" s="33">
        <v>179</v>
      </c>
      <c r="F11" s="34">
        <v>138</v>
      </c>
      <c r="G11" s="34">
        <v>117</v>
      </c>
      <c r="H11" s="35">
        <f>SUM(E11:G11)</f>
        <v>434</v>
      </c>
      <c r="I11" s="26" t="s">
        <v>377</v>
      </c>
      <c r="J11" s="36">
        <v>181</v>
      </c>
      <c r="K11" s="37">
        <f>J11+H11</f>
        <v>615</v>
      </c>
      <c r="L11" s="38">
        <v>2</v>
      </c>
      <c r="IV11"/>
    </row>
    <row r="12" spans="1:256" s="14" customFormat="1" ht="15" customHeight="1">
      <c r="A12" s="30" t="s">
        <v>18</v>
      </c>
      <c r="B12" s="31" t="s">
        <v>378</v>
      </c>
      <c r="C12" s="26" t="s">
        <v>379</v>
      </c>
      <c r="D12" s="32" t="s">
        <v>380</v>
      </c>
      <c r="E12" s="33">
        <v>153</v>
      </c>
      <c r="F12" s="34">
        <v>60</v>
      </c>
      <c r="G12" s="34">
        <v>69</v>
      </c>
      <c r="H12" s="35">
        <f>SUM(E12:G12)</f>
        <v>282</v>
      </c>
      <c r="I12" s="26" t="s">
        <v>381</v>
      </c>
      <c r="J12" s="36">
        <v>86</v>
      </c>
      <c r="K12" s="37">
        <f>J12+H12</f>
        <v>368</v>
      </c>
      <c r="L12" s="38">
        <v>3</v>
      </c>
      <c r="IV12"/>
    </row>
    <row r="13" spans="1:256" s="14" customFormat="1" ht="15" customHeight="1">
      <c r="A13" s="30" t="s">
        <v>40</v>
      </c>
      <c r="B13" s="31" t="s">
        <v>382</v>
      </c>
      <c r="C13" s="26" t="s">
        <v>383</v>
      </c>
      <c r="D13" s="32" t="s">
        <v>384</v>
      </c>
      <c r="E13" s="33">
        <v>106</v>
      </c>
      <c r="F13" s="34">
        <v>156</v>
      </c>
      <c r="G13" s="34">
        <v>32</v>
      </c>
      <c r="H13" s="35">
        <f>SUM(E13:G13)</f>
        <v>294</v>
      </c>
      <c r="I13" s="26" t="s">
        <v>379</v>
      </c>
      <c r="J13" s="36">
        <v>60</v>
      </c>
      <c r="K13" s="37">
        <f>J13+H13</f>
        <v>354</v>
      </c>
      <c r="L13" s="39">
        <v>4</v>
      </c>
      <c r="IV13"/>
    </row>
    <row r="14" spans="1:256" s="14" customFormat="1" ht="15" customHeight="1">
      <c r="A14" s="40" t="s">
        <v>13</v>
      </c>
      <c r="B14" s="41" t="s">
        <v>385</v>
      </c>
      <c r="C14" s="26" t="s">
        <v>386</v>
      </c>
      <c r="D14" s="32">
        <v>0</v>
      </c>
      <c r="E14" s="42">
        <v>58</v>
      </c>
      <c r="F14" s="43">
        <v>133</v>
      </c>
      <c r="G14" s="43">
        <v>0</v>
      </c>
      <c r="H14" s="35">
        <f>SUM(E14:G14)</f>
        <v>191</v>
      </c>
      <c r="I14" s="26" t="s">
        <v>387</v>
      </c>
      <c r="J14" s="37">
        <v>123</v>
      </c>
      <c r="K14" s="37">
        <f>J14+H14</f>
        <v>314</v>
      </c>
      <c r="L14" s="39">
        <v>5</v>
      </c>
      <c r="IV14"/>
    </row>
    <row r="15" spans="1:256" s="14" customFormat="1" ht="15" customHeight="1">
      <c r="A15" s="30" t="s">
        <v>23</v>
      </c>
      <c r="B15" s="31" t="s">
        <v>379</v>
      </c>
      <c r="C15" s="26" t="s">
        <v>43</v>
      </c>
      <c r="D15" s="32" t="s">
        <v>388</v>
      </c>
      <c r="E15" s="42">
        <v>60</v>
      </c>
      <c r="F15" s="43">
        <v>1</v>
      </c>
      <c r="G15" s="43">
        <v>160</v>
      </c>
      <c r="H15" s="35">
        <f>SUM(E15:G15)</f>
        <v>221</v>
      </c>
      <c r="I15" s="26" t="s">
        <v>389</v>
      </c>
      <c r="J15" s="37">
        <v>69</v>
      </c>
      <c r="K15" s="37">
        <f>J15+H15</f>
        <v>290</v>
      </c>
      <c r="L15" s="44">
        <v>6</v>
      </c>
      <c r="IV15"/>
    </row>
    <row r="16" spans="1:256" s="14" customFormat="1" ht="15" customHeight="1">
      <c r="A16" s="30" t="s">
        <v>390</v>
      </c>
      <c r="B16" s="31" t="s">
        <v>391</v>
      </c>
      <c r="C16" s="26" t="s">
        <v>392</v>
      </c>
      <c r="D16" s="32" t="s">
        <v>393</v>
      </c>
      <c r="E16" s="42">
        <v>135</v>
      </c>
      <c r="F16" s="43">
        <v>135</v>
      </c>
      <c r="G16" s="43">
        <v>-95</v>
      </c>
      <c r="H16" s="35">
        <f>SUM(E16:G16)</f>
        <v>175</v>
      </c>
      <c r="I16" s="26">
        <v>0</v>
      </c>
      <c r="J16" s="37">
        <v>0</v>
      </c>
      <c r="K16" s="37">
        <f>J16+H16</f>
        <v>175</v>
      </c>
      <c r="L16" s="44">
        <v>7</v>
      </c>
      <c r="IV16"/>
    </row>
    <row r="17" spans="1:256" s="14" customFormat="1" ht="15" customHeight="1">
      <c r="A17" s="153" t="s">
        <v>33</v>
      </c>
      <c r="B17" s="46" t="s">
        <v>394</v>
      </c>
      <c r="C17" s="47" t="s">
        <v>395</v>
      </c>
      <c r="D17" s="48" t="s">
        <v>396</v>
      </c>
      <c r="E17" s="49">
        <v>0</v>
      </c>
      <c r="F17" s="50">
        <v>35</v>
      </c>
      <c r="G17" s="50">
        <v>101</v>
      </c>
      <c r="H17" s="51">
        <f>SUM(E17:G17)</f>
        <v>136</v>
      </c>
      <c r="I17" s="46"/>
      <c r="J17" s="52" t="s">
        <v>37</v>
      </c>
      <c r="K17" s="53">
        <f>J17+H17</f>
        <v>136</v>
      </c>
      <c r="L17" s="54">
        <v>8</v>
      </c>
      <c r="IV17"/>
    </row>
    <row r="19" spans="1:12" ht="12.75">
      <c r="A19" s="55"/>
      <c r="H19" s="56"/>
      <c r="I19" s="57" t="s">
        <v>397</v>
      </c>
      <c r="J19" s="57"/>
      <c r="K19" s="57"/>
      <c r="L19" s="57"/>
    </row>
    <row r="22" ht="12.75">
      <c r="A22" s="1" t="s">
        <v>46</v>
      </c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19:L19"/>
  </mergeCells>
  <printOptions horizontalCentered="1"/>
  <pageMargins left="0.39375" right="0.39375" top="1.7715277777777778" bottom="0.9076388888888889" header="0.9840277777777778" footer="0.39375"/>
  <pageSetup horizontalDpi="300" verticalDpi="300" orientation="landscape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K19" sqref="K19"/>
    </sheetView>
  </sheetViews>
  <sheetFormatPr defaultColWidth="8.00390625" defaultRowHeight="12.75"/>
  <cols>
    <col min="1" max="1" width="19.421875" style="1" customWidth="1"/>
    <col min="2" max="2" width="18.8515625" style="2" customWidth="1"/>
    <col min="3" max="3" width="18.8515625" style="1" customWidth="1"/>
    <col min="4" max="4" width="19.57421875" style="1" customWidth="1"/>
    <col min="5" max="7" width="6.00390625" style="1" customWidth="1"/>
    <col min="8" max="8" width="7.8515625" style="1" customWidth="1"/>
    <col min="9" max="9" width="14.140625" style="1" customWidth="1"/>
    <col min="10" max="10" width="7.7109375" style="1" customWidth="1"/>
    <col min="11" max="11" width="6.7109375" style="3" customWidth="1"/>
    <col min="12" max="12" width="5.421875" style="1" customWidth="1"/>
    <col min="13" max="16384" width="7.7109375" style="1" customWidth="1"/>
  </cols>
  <sheetData>
    <row r="1" spans="1:12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0</v>
      </c>
      <c r="L1" s="5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6">
        <v>38892</v>
      </c>
      <c r="K2" s="6"/>
      <c r="L2" s="6"/>
    </row>
    <row r="3" spans="1:12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" customHeight="1">
      <c r="A4" s="7" t="s">
        <v>398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9" customHeight="1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14" customFormat="1" ht="15" customHeight="1">
      <c r="A8" s="9" t="s">
        <v>3</v>
      </c>
      <c r="B8" s="10" t="s">
        <v>4</v>
      </c>
      <c r="C8" s="10"/>
      <c r="D8" s="10"/>
      <c r="E8" s="10" t="s">
        <v>5</v>
      </c>
      <c r="F8" s="10"/>
      <c r="G8" s="10"/>
      <c r="H8" s="10"/>
      <c r="I8" s="11" t="s">
        <v>6</v>
      </c>
      <c r="J8" s="11"/>
      <c r="K8" s="12" t="s">
        <v>7</v>
      </c>
      <c r="L8" s="13" t="s">
        <v>8</v>
      </c>
    </row>
    <row r="9" spans="1:12" s="14" customFormat="1" ht="15" customHeight="1">
      <c r="A9" s="9"/>
      <c r="B9" s="15" t="s">
        <v>9</v>
      </c>
      <c r="C9" s="16" t="s">
        <v>10</v>
      </c>
      <c r="D9" s="17" t="s">
        <v>11</v>
      </c>
      <c r="E9" s="15" t="s">
        <v>9</v>
      </c>
      <c r="F9" s="16" t="s">
        <v>10</v>
      </c>
      <c r="G9" s="16" t="s">
        <v>11</v>
      </c>
      <c r="H9" s="17" t="s">
        <v>12</v>
      </c>
      <c r="I9" s="18" t="s">
        <v>4</v>
      </c>
      <c r="J9" s="16" t="s">
        <v>5</v>
      </c>
      <c r="K9" s="12"/>
      <c r="L9" s="13"/>
    </row>
    <row r="10" spans="1:12" s="14" customFormat="1" ht="15" customHeight="1">
      <c r="A10" s="19" t="s">
        <v>23</v>
      </c>
      <c r="B10" s="20" t="s">
        <v>399</v>
      </c>
      <c r="C10" s="21" t="s">
        <v>400</v>
      </c>
      <c r="D10" s="22" t="s">
        <v>401</v>
      </c>
      <c r="E10" s="23">
        <v>127</v>
      </c>
      <c r="F10" s="24">
        <v>383</v>
      </c>
      <c r="G10" s="24">
        <v>172</v>
      </c>
      <c r="H10" s="25">
        <f>SUM(E10:G10)</f>
        <v>682</v>
      </c>
      <c r="I10" s="26" t="s">
        <v>402</v>
      </c>
      <c r="J10" s="27">
        <v>173</v>
      </c>
      <c r="K10" s="28">
        <f>J10+H10</f>
        <v>855</v>
      </c>
      <c r="L10" s="29">
        <v>1</v>
      </c>
    </row>
    <row r="11" spans="1:12" s="14" customFormat="1" ht="15" customHeight="1">
      <c r="A11" s="30" t="s">
        <v>13</v>
      </c>
      <c r="B11" s="31" t="s">
        <v>403</v>
      </c>
      <c r="C11" s="26" t="s">
        <v>404</v>
      </c>
      <c r="D11" s="32" t="s">
        <v>405</v>
      </c>
      <c r="E11" s="33">
        <v>120</v>
      </c>
      <c r="F11" s="34">
        <v>130</v>
      </c>
      <c r="G11" s="34">
        <v>271</v>
      </c>
      <c r="H11" s="35">
        <f>SUM(E11:G11)</f>
        <v>521</v>
      </c>
      <c r="I11" s="26" t="s">
        <v>406</v>
      </c>
      <c r="J11" s="36">
        <v>158</v>
      </c>
      <c r="K11" s="37">
        <f>J11+H11</f>
        <v>679</v>
      </c>
      <c r="L11" s="38">
        <v>2</v>
      </c>
    </row>
    <row r="12" spans="1:12" s="14" customFormat="1" ht="15" customHeight="1">
      <c r="A12" s="30" t="s">
        <v>371</v>
      </c>
      <c r="B12" s="31" t="s">
        <v>407</v>
      </c>
      <c r="C12" s="26" t="s">
        <v>408</v>
      </c>
      <c r="D12" s="32" t="s">
        <v>409</v>
      </c>
      <c r="E12" s="33">
        <v>136</v>
      </c>
      <c r="F12" s="34">
        <v>180</v>
      </c>
      <c r="G12" s="34">
        <v>132</v>
      </c>
      <c r="H12" s="35">
        <f>SUM(E12:G12)</f>
        <v>448</v>
      </c>
      <c r="I12" s="26" t="s">
        <v>410</v>
      </c>
      <c r="J12" s="36">
        <v>166</v>
      </c>
      <c r="K12" s="37">
        <f>J12+H12</f>
        <v>614</v>
      </c>
      <c r="L12" s="38">
        <v>3</v>
      </c>
    </row>
    <row r="13" spans="1:12" s="14" customFormat="1" ht="15" customHeight="1">
      <c r="A13" s="30" t="s">
        <v>390</v>
      </c>
      <c r="B13" s="31" t="s">
        <v>411</v>
      </c>
      <c r="C13" s="26" t="s">
        <v>412</v>
      </c>
      <c r="D13" s="32" t="s">
        <v>413</v>
      </c>
      <c r="E13" s="33">
        <v>127</v>
      </c>
      <c r="F13" s="34">
        <v>125</v>
      </c>
      <c r="G13" s="34">
        <v>196</v>
      </c>
      <c r="H13" s="35">
        <f>SUM(E13:G13)</f>
        <v>448</v>
      </c>
      <c r="I13" s="26" t="s">
        <v>414</v>
      </c>
      <c r="J13" s="36">
        <v>137</v>
      </c>
      <c r="K13" s="37">
        <f>J13+H13</f>
        <v>585</v>
      </c>
      <c r="L13" s="39">
        <v>4</v>
      </c>
    </row>
    <row r="14" spans="1:12" s="14" customFormat="1" ht="15" customHeight="1">
      <c r="A14" s="40" t="s">
        <v>38</v>
      </c>
      <c r="B14" s="41" t="s">
        <v>415</v>
      </c>
      <c r="C14" s="26" t="s">
        <v>416</v>
      </c>
      <c r="D14" s="32" t="s">
        <v>417</v>
      </c>
      <c r="E14" s="42">
        <v>156</v>
      </c>
      <c r="F14" s="43">
        <v>182</v>
      </c>
      <c r="G14" s="43">
        <v>106</v>
      </c>
      <c r="H14" s="35">
        <f>SUM(E14:G14)</f>
        <v>444</v>
      </c>
      <c r="I14" s="26" t="s">
        <v>418</v>
      </c>
      <c r="J14" s="37">
        <v>108</v>
      </c>
      <c r="K14" s="37">
        <f>J14+H14</f>
        <v>552</v>
      </c>
      <c r="L14" s="39">
        <v>5</v>
      </c>
    </row>
    <row r="15" spans="1:12" s="14" customFormat="1" ht="15" customHeight="1">
      <c r="A15" s="30" t="s">
        <v>40</v>
      </c>
      <c r="B15" s="31" t="s">
        <v>419</v>
      </c>
      <c r="C15" s="26" t="s">
        <v>420</v>
      </c>
      <c r="D15" s="32" t="s">
        <v>421</v>
      </c>
      <c r="E15" s="42">
        <v>181</v>
      </c>
      <c r="F15" s="43">
        <v>98</v>
      </c>
      <c r="G15" s="43">
        <v>135</v>
      </c>
      <c r="H15" s="35">
        <f>SUM(E15:G15)</f>
        <v>414</v>
      </c>
      <c r="I15" s="26">
        <v>0</v>
      </c>
      <c r="J15" s="37">
        <v>0</v>
      </c>
      <c r="K15" s="37">
        <f>J15+H15</f>
        <v>414</v>
      </c>
      <c r="L15" s="44">
        <v>6</v>
      </c>
    </row>
    <row r="16" spans="1:12" s="14" customFormat="1" ht="15" customHeight="1">
      <c r="A16" s="30" t="s">
        <v>18</v>
      </c>
      <c r="B16" s="31" t="s">
        <v>422</v>
      </c>
      <c r="C16" s="26" t="s">
        <v>423</v>
      </c>
      <c r="D16" s="32" t="s">
        <v>424</v>
      </c>
      <c r="E16" s="42">
        <v>130</v>
      </c>
      <c r="F16" s="43">
        <v>151</v>
      </c>
      <c r="G16" s="43">
        <v>132</v>
      </c>
      <c r="H16" s="35">
        <f>SUM(E16:G16)</f>
        <v>413</v>
      </c>
      <c r="I16" s="26" t="s">
        <v>37</v>
      </c>
      <c r="J16" s="37" t="s">
        <v>37</v>
      </c>
      <c r="K16" s="37">
        <f>J16+H16</f>
        <v>413</v>
      </c>
      <c r="L16" s="44">
        <v>7</v>
      </c>
    </row>
    <row r="17" spans="1:12" s="14" customFormat="1" ht="15" customHeight="1">
      <c r="A17" s="30" t="s">
        <v>425</v>
      </c>
      <c r="B17" s="31" t="s">
        <v>426</v>
      </c>
      <c r="C17" s="26" t="s">
        <v>427</v>
      </c>
      <c r="D17" s="32" t="s">
        <v>37</v>
      </c>
      <c r="E17" s="42">
        <v>280</v>
      </c>
      <c r="F17" s="43">
        <v>125</v>
      </c>
      <c r="G17" s="43">
        <v>0</v>
      </c>
      <c r="H17" s="35">
        <f>SUM(E17:G17)</f>
        <v>405</v>
      </c>
      <c r="I17" s="26" t="s">
        <v>37</v>
      </c>
      <c r="J17" s="37" t="s">
        <v>37</v>
      </c>
      <c r="K17" s="37">
        <f>J17+H17</f>
        <v>405</v>
      </c>
      <c r="L17" s="44">
        <v>8</v>
      </c>
    </row>
    <row r="18" spans="1:12" s="14" customFormat="1" ht="15" customHeight="1">
      <c r="A18" s="30" t="s">
        <v>337</v>
      </c>
      <c r="B18" s="31" t="s">
        <v>428</v>
      </c>
      <c r="C18" s="26" t="s">
        <v>429</v>
      </c>
      <c r="D18" s="32" t="s">
        <v>378</v>
      </c>
      <c r="E18" s="42">
        <v>85</v>
      </c>
      <c r="F18" s="43">
        <v>96</v>
      </c>
      <c r="G18" s="43">
        <v>153</v>
      </c>
      <c r="H18" s="35">
        <f>SUM(E18:G18)</f>
        <v>334</v>
      </c>
      <c r="I18" s="26" t="s">
        <v>37</v>
      </c>
      <c r="J18" s="37" t="s">
        <v>37</v>
      </c>
      <c r="K18" s="37">
        <f>J18+H18</f>
        <v>334</v>
      </c>
      <c r="L18" s="44">
        <v>9</v>
      </c>
    </row>
    <row r="19" spans="1:12" s="14" customFormat="1" ht="15" customHeight="1">
      <c r="A19" s="153" t="s">
        <v>33</v>
      </c>
      <c r="B19" s="46" t="s">
        <v>379</v>
      </c>
      <c r="C19" s="47">
        <v>0</v>
      </c>
      <c r="D19" s="48" t="s">
        <v>37</v>
      </c>
      <c r="E19" s="49">
        <v>60</v>
      </c>
      <c r="F19" s="50">
        <v>0</v>
      </c>
      <c r="G19" s="50">
        <v>0</v>
      </c>
      <c r="H19" s="51">
        <f>SUM(E19:G19)</f>
        <v>60</v>
      </c>
      <c r="I19" s="46" t="s">
        <v>37</v>
      </c>
      <c r="J19" s="52" t="s">
        <v>37</v>
      </c>
      <c r="K19" s="53">
        <f>J19+H19</f>
        <v>60</v>
      </c>
      <c r="L19" s="54">
        <v>10</v>
      </c>
    </row>
    <row r="21" spans="1:12" ht="12.75">
      <c r="A21" s="55"/>
      <c r="H21" s="56"/>
      <c r="I21" s="57" t="s">
        <v>430</v>
      </c>
      <c r="J21" s="57"/>
      <c r="K21" s="57"/>
      <c r="L21" s="57"/>
    </row>
    <row r="24" ht="12.75">
      <c r="A24" s="1" t="s">
        <v>46</v>
      </c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21:L21"/>
  </mergeCells>
  <printOptions horizontalCentered="1"/>
  <pageMargins left="0.39375" right="0.39375" top="1.7715277777777778" bottom="1.0451388888888888" header="0.9840277777777778" footer="0.39375"/>
  <pageSetup horizontalDpi="300" verticalDpi="300" orientation="landscape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4" sqref="A14"/>
    </sheetView>
  </sheetViews>
  <sheetFormatPr defaultColWidth="8.00390625" defaultRowHeight="12.75"/>
  <cols>
    <col min="1" max="1" width="19.421875" style="1" customWidth="1"/>
    <col min="2" max="2" width="14.57421875" style="2" customWidth="1"/>
    <col min="3" max="3" width="14.57421875" style="1" customWidth="1"/>
    <col min="4" max="4" width="19.00390625" style="1" customWidth="1"/>
    <col min="5" max="7" width="6.00390625" style="1" customWidth="1"/>
    <col min="8" max="8" width="7.8515625" style="1" customWidth="1"/>
    <col min="9" max="9" width="18.8515625" style="1" customWidth="1"/>
    <col min="10" max="10" width="7.7109375" style="1" customWidth="1"/>
    <col min="11" max="11" width="6.7109375" style="3" customWidth="1"/>
    <col min="12" max="12" width="5.421875" style="1" customWidth="1"/>
    <col min="13" max="16384" width="7.7109375" style="1" customWidth="1"/>
  </cols>
  <sheetData>
    <row r="1" spans="1:12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0</v>
      </c>
      <c r="L1" s="5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6">
        <v>38948</v>
      </c>
      <c r="K2" s="6"/>
      <c r="L2" s="6"/>
    </row>
    <row r="3" spans="1:12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" customHeight="1">
      <c r="A4" s="7" t="s">
        <v>431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9" customHeight="1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14" customFormat="1" ht="15" customHeight="1">
      <c r="A8" s="9" t="s">
        <v>3</v>
      </c>
      <c r="B8" s="10" t="s">
        <v>4</v>
      </c>
      <c r="C8" s="10"/>
      <c r="D8" s="10"/>
      <c r="E8" s="10" t="s">
        <v>5</v>
      </c>
      <c r="F8" s="10"/>
      <c r="G8" s="10"/>
      <c r="H8" s="10"/>
      <c r="I8" s="11" t="s">
        <v>6</v>
      </c>
      <c r="J8" s="11"/>
      <c r="K8" s="12" t="s">
        <v>7</v>
      </c>
      <c r="L8" s="13" t="s">
        <v>8</v>
      </c>
    </row>
    <row r="9" spans="1:12" s="14" customFormat="1" ht="15" customHeight="1">
      <c r="A9" s="9"/>
      <c r="B9" s="15" t="s">
        <v>9</v>
      </c>
      <c r="C9" s="16" t="s">
        <v>10</v>
      </c>
      <c r="D9" s="17" t="s">
        <v>11</v>
      </c>
      <c r="E9" s="15" t="s">
        <v>9</v>
      </c>
      <c r="F9" s="16" t="s">
        <v>10</v>
      </c>
      <c r="G9" s="16" t="s">
        <v>11</v>
      </c>
      <c r="H9" s="17" t="s">
        <v>12</v>
      </c>
      <c r="I9" s="18" t="s">
        <v>4</v>
      </c>
      <c r="J9" s="16" t="s">
        <v>5</v>
      </c>
      <c r="K9" s="12"/>
      <c r="L9" s="13"/>
    </row>
    <row r="10" spans="1:12" s="14" customFormat="1" ht="15" customHeight="1">
      <c r="A10" s="19" t="s">
        <v>23</v>
      </c>
      <c r="B10" s="20" t="s">
        <v>432</v>
      </c>
      <c r="C10" s="21" t="s">
        <v>21</v>
      </c>
      <c r="D10" s="22" t="s">
        <v>433</v>
      </c>
      <c r="E10" s="23">
        <v>182</v>
      </c>
      <c r="F10" s="24">
        <v>181</v>
      </c>
      <c r="G10" s="24">
        <v>221</v>
      </c>
      <c r="H10" s="25">
        <f>SUM(E10:G10)</f>
        <v>584</v>
      </c>
      <c r="I10" s="26" t="s">
        <v>434</v>
      </c>
      <c r="J10" s="27">
        <v>94</v>
      </c>
      <c r="K10" s="28">
        <f>J10+H10</f>
        <v>678</v>
      </c>
      <c r="L10" s="29">
        <v>1</v>
      </c>
    </row>
    <row r="11" spans="1:12" s="14" customFormat="1" ht="15" customHeight="1">
      <c r="A11" s="30" t="s">
        <v>38</v>
      </c>
      <c r="B11" s="31" t="s">
        <v>435</v>
      </c>
      <c r="C11" s="26" t="s">
        <v>436</v>
      </c>
      <c r="D11" s="32" t="s">
        <v>437</v>
      </c>
      <c r="E11" s="33">
        <v>171</v>
      </c>
      <c r="F11" s="34">
        <v>176</v>
      </c>
      <c r="G11" s="34">
        <v>152</v>
      </c>
      <c r="H11" s="35">
        <f>SUM(E11:G11)</f>
        <v>499</v>
      </c>
      <c r="I11" s="26" t="s">
        <v>438</v>
      </c>
      <c r="J11" s="36">
        <v>178</v>
      </c>
      <c r="K11" s="37">
        <f>J11+H11</f>
        <v>677</v>
      </c>
      <c r="L11" s="38">
        <v>2</v>
      </c>
    </row>
    <row r="12" spans="1:12" s="14" customFormat="1" ht="15" customHeight="1">
      <c r="A12" s="30" t="s">
        <v>337</v>
      </c>
      <c r="B12" s="31" t="s">
        <v>439</v>
      </c>
      <c r="C12" s="26" t="s">
        <v>440</v>
      </c>
      <c r="D12" s="32" t="s">
        <v>441</v>
      </c>
      <c r="E12" s="33">
        <v>165</v>
      </c>
      <c r="F12" s="34">
        <v>152</v>
      </c>
      <c r="G12" s="34">
        <v>150</v>
      </c>
      <c r="H12" s="35">
        <f>SUM(E12:G12)</f>
        <v>467</v>
      </c>
      <c r="I12" s="26" t="s">
        <v>388</v>
      </c>
      <c r="J12" s="36">
        <v>160</v>
      </c>
      <c r="K12" s="37">
        <f>J12+H12</f>
        <v>627</v>
      </c>
      <c r="L12" s="38">
        <v>3</v>
      </c>
    </row>
    <row r="13" spans="1:12" s="14" customFormat="1" ht="15" customHeight="1">
      <c r="A13" s="30" t="s">
        <v>40</v>
      </c>
      <c r="B13" s="31" t="s">
        <v>401</v>
      </c>
      <c r="C13" s="26" t="s">
        <v>428</v>
      </c>
      <c r="D13" s="32" t="s">
        <v>442</v>
      </c>
      <c r="E13" s="33">
        <v>172</v>
      </c>
      <c r="F13" s="34">
        <v>85</v>
      </c>
      <c r="G13" s="34">
        <v>80</v>
      </c>
      <c r="H13" s="35">
        <f>SUM(E13:G13)</f>
        <v>337</v>
      </c>
      <c r="I13" s="26" t="s">
        <v>443</v>
      </c>
      <c r="J13" s="36">
        <v>233</v>
      </c>
      <c r="K13" s="37">
        <f>J13+H13</f>
        <v>570</v>
      </c>
      <c r="L13" s="39">
        <v>4</v>
      </c>
    </row>
    <row r="14" spans="1:12" s="14" customFormat="1" ht="15" customHeight="1">
      <c r="A14" s="40" t="s">
        <v>28</v>
      </c>
      <c r="B14" s="41" t="s">
        <v>444</v>
      </c>
      <c r="C14" s="26" t="s">
        <v>419</v>
      </c>
      <c r="D14" s="32" t="s">
        <v>445</v>
      </c>
      <c r="E14" s="42">
        <v>183</v>
      </c>
      <c r="F14" s="43">
        <v>181</v>
      </c>
      <c r="G14" s="43">
        <v>44</v>
      </c>
      <c r="H14" s="35">
        <f>SUM(E14:G14)</f>
        <v>408</v>
      </c>
      <c r="I14" s="26">
        <v>0</v>
      </c>
      <c r="J14" s="37">
        <v>0</v>
      </c>
      <c r="K14" s="37">
        <f>J14+H14</f>
        <v>408</v>
      </c>
      <c r="L14" s="39">
        <v>5</v>
      </c>
    </row>
    <row r="15" spans="1:12" s="14" customFormat="1" ht="15" customHeight="1">
      <c r="A15" s="30" t="s">
        <v>390</v>
      </c>
      <c r="B15" s="31" t="s">
        <v>446</v>
      </c>
      <c r="C15" s="26" t="s">
        <v>447</v>
      </c>
      <c r="D15" s="32" t="s">
        <v>448</v>
      </c>
      <c r="E15" s="42">
        <v>134</v>
      </c>
      <c r="F15" s="43">
        <v>2</v>
      </c>
      <c r="G15" s="43">
        <v>116</v>
      </c>
      <c r="H15" s="35">
        <f>SUM(E15:G15)</f>
        <v>252</v>
      </c>
      <c r="I15" s="26" t="s">
        <v>449</v>
      </c>
      <c r="J15" s="37">
        <v>72</v>
      </c>
      <c r="K15" s="37">
        <f>J15+H15</f>
        <v>324</v>
      </c>
      <c r="L15" s="44">
        <v>6</v>
      </c>
    </row>
    <row r="16" spans="1:12" s="14" customFormat="1" ht="15" customHeight="1">
      <c r="A16" s="30" t="s">
        <v>450</v>
      </c>
      <c r="B16" s="31" t="s">
        <v>451</v>
      </c>
      <c r="C16" s="26" t="s">
        <v>32</v>
      </c>
      <c r="D16" s="32">
        <v>0</v>
      </c>
      <c r="E16" s="42">
        <v>83</v>
      </c>
      <c r="F16" s="43">
        <v>148</v>
      </c>
      <c r="G16" s="43">
        <v>0</v>
      </c>
      <c r="H16" s="35">
        <f>SUM(E16:G16)</f>
        <v>231</v>
      </c>
      <c r="I16" s="26">
        <v>0</v>
      </c>
      <c r="J16" s="37">
        <v>0</v>
      </c>
      <c r="K16" s="37">
        <f>J16+H16</f>
        <v>231</v>
      </c>
      <c r="L16" s="44">
        <v>7</v>
      </c>
    </row>
    <row r="17" spans="1:12" s="14" customFormat="1" ht="15" customHeight="1">
      <c r="A17" s="30" t="s">
        <v>18</v>
      </c>
      <c r="B17" s="31">
        <v>0</v>
      </c>
      <c r="C17" s="26" t="s">
        <v>452</v>
      </c>
      <c r="D17" s="32">
        <v>0</v>
      </c>
      <c r="E17" s="42">
        <v>0</v>
      </c>
      <c r="F17" s="43">
        <v>81</v>
      </c>
      <c r="G17" s="43">
        <v>0</v>
      </c>
      <c r="H17" s="35">
        <f>SUM(E17:G17)</f>
        <v>81</v>
      </c>
      <c r="I17" s="26" t="s">
        <v>37</v>
      </c>
      <c r="J17" s="37" t="s">
        <v>37</v>
      </c>
      <c r="K17" s="37">
        <f>J17+H17</f>
        <v>81</v>
      </c>
      <c r="L17" s="44">
        <v>8</v>
      </c>
    </row>
    <row r="18" spans="1:12" s="14" customFormat="1" ht="15" customHeight="1">
      <c r="A18" s="30" t="s">
        <v>13</v>
      </c>
      <c r="B18" s="31">
        <v>0</v>
      </c>
      <c r="C18" s="26" t="s">
        <v>453</v>
      </c>
      <c r="D18" s="32">
        <v>0</v>
      </c>
      <c r="E18" s="42">
        <v>0</v>
      </c>
      <c r="F18" s="43">
        <v>54</v>
      </c>
      <c r="G18" s="43">
        <v>0</v>
      </c>
      <c r="H18" s="35">
        <f>SUM(E18:G18)</f>
        <v>54</v>
      </c>
      <c r="I18" s="26" t="s">
        <v>37</v>
      </c>
      <c r="J18" s="37" t="s">
        <v>37</v>
      </c>
      <c r="K18" s="37">
        <f>J18+H18</f>
        <v>54</v>
      </c>
      <c r="L18" s="44">
        <v>9</v>
      </c>
    </row>
    <row r="19" spans="1:12" s="14" customFormat="1" ht="15" customHeight="1">
      <c r="A19" s="153" t="s">
        <v>33</v>
      </c>
      <c r="B19" s="46">
        <v>0</v>
      </c>
      <c r="C19" s="47" t="s">
        <v>454</v>
      </c>
      <c r="D19" s="48">
        <v>0</v>
      </c>
      <c r="E19" s="49">
        <v>0</v>
      </c>
      <c r="F19" s="50">
        <v>1</v>
      </c>
      <c r="G19" s="50">
        <v>0</v>
      </c>
      <c r="H19" s="51">
        <f>SUM(E19:G19)</f>
        <v>1</v>
      </c>
      <c r="I19" s="46" t="s">
        <v>37</v>
      </c>
      <c r="J19" s="52" t="s">
        <v>37</v>
      </c>
      <c r="K19" s="53">
        <f>J19+H19</f>
        <v>1</v>
      </c>
      <c r="L19" s="54">
        <v>10</v>
      </c>
    </row>
    <row r="21" spans="1:12" ht="12.75">
      <c r="A21" s="55"/>
      <c r="H21" s="56"/>
      <c r="I21" s="57" t="s">
        <v>45</v>
      </c>
      <c r="J21" s="57"/>
      <c r="K21" s="57"/>
      <c r="L21" s="57"/>
    </row>
    <row r="24" ht="12.75">
      <c r="A24" s="1" t="s">
        <v>46</v>
      </c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21:L21"/>
  </mergeCells>
  <printOptions horizontalCentered="1"/>
  <pageMargins left="0.39375" right="0.39375" top="1.7715277777777778" bottom="1.0451388888888888" header="0.9840277777777778" footer="0.39375"/>
  <pageSetup horizontalDpi="300" verticalDpi="300" orientation="landscape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afhdajrs</cp:lastModifiedBy>
  <cp:lastPrinted>2006-10-08T20:30:13Z</cp:lastPrinted>
  <dcterms:created xsi:type="dcterms:W3CDTF">2005-03-26T08:37:13Z</dcterms:created>
  <dcterms:modified xsi:type="dcterms:W3CDTF">2005-09-15T01:16:54Z</dcterms:modified>
  <cp:category/>
  <cp:version/>
  <cp:contentType/>
  <cp:contentStatus/>
  <cp:revision>4</cp:revision>
</cp:coreProperties>
</file>